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.chomiki\Desktop\PA2023&amp;quotes2023\ACAD PA2023\PA2023_ACAD_A ENVOYER\IRD_8k€_CIRAD_10k€_FRANCO_A envoyer\"/>
    </mc:Choice>
  </mc:AlternateContent>
  <xr:revisionPtr revIDLastSave="0" documentId="13_ncr:1_{5D580A29-249B-4024-989E-59E20CB6EBCB}" xr6:coauthVersionLast="47" xr6:coauthVersionMax="47" xr10:uidLastSave="{00000000-0000-0000-0000-000000000000}"/>
  <bookViews>
    <workbookView xWindow="-108" yWindow="-108" windowWidth="23256" windowHeight="12576" tabRatio="873" activeTab="1" xr2:uid="{00000000-000D-0000-FFFF-FFFF00000000}"/>
  </bookViews>
  <sheets>
    <sheet name="Discounts" sheetId="16" r:id="rId1"/>
    <sheet name="K- Oligos" sheetId="2" r:id="rId2"/>
    <sheet name="D - qPCR" sheetId="15" r:id="rId3"/>
    <sheet name="D - Misc." sheetId="5" r:id="rId4"/>
    <sheet name="B C - " sheetId="6" r:id="rId5"/>
    <sheet name="E - Glen" sheetId="7" r:id="rId6"/>
    <sheet name="L - Peptides" sheetId="8" r:id="rId7"/>
    <sheet name="M - Antibodies" sheetId="9" r:id="rId8"/>
    <sheet name="N - Assay Kits" sheetId="10" r:id="rId9"/>
    <sheet name="P - Dyes" sheetId="11" r:id="rId10"/>
    <sheet name="Q - Proteins" sheetId="12" r:id="rId11"/>
    <sheet name="T - Tools" sheetId="13" r:id="rId12"/>
  </sheets>
  <definedNames>
    <definedName name="_xlnm._FilterDatabase" localSheetId="4" hidden="1">'B C - '!$A$1:$H$65</definedName>
    <definedName name="_xlnm._FilterDatabase" localSheetId="3" hidden="1">'D - Misc.'!$A$1:$S$52</definedName>
    <definedName name="_xlnm._FilterDatabase" localSheetId="2" hidden="1">'D - qPCR'!$A$2:$V$71</definedName>
    <definedName name="_xlnm._FilterDatabase" localSheetId="0" hidden="1">Discounts!$A$1:$B$97</definedName>
    <definedName name="_xlnm._FilterDatabase" localSheetId="5" hidden="1">'E - Glen'!$A$2:$J$2361</definedName>
    <definedName name="_xlnm._FilterDatabase" localSheetId="1" hidden="1">'K- Oligos'!$A$1:$Y$1294</definedName>
    <definedName name="_xlnm._FilterDatabase" localSheetId="6" hidden="1">'L - Peptides'!$A$2:$H$1246</definedName>
    <definedName name="_xlnm._FilterDatabase" localSheetId="7" hidden="1">'M - Antibodies'!$A$2:$H$112</definedName>
    <definedName name="_xlnm._FilterDatabase" localSheetId="8" hidden="1">'N - Assay Kits'!$A$1:$H$211</definedName>
    <definedName name="_xlnm._FilterDatabase" localSheetId="9" hidden="1">'P - Dyes'!$A$1:$H$263</definedName>
    <definedName name="_xlnm._FilterDatabase" localSheetId="10" hidden="1">'Q - Proteins'!$A$1:$H$62</definedName>
    <definedName name="_xlnm._FilterDatabase" localSheetId="11" hidden="1">'T - Tools'!$A$4:$H$22</definedName>
    <definedName name="_xlnm.Print_Titles" localSheetId="4">'B C - '!$1:$2</definedName>
    <definedName name="_xlnm.Print_Titles" localSheetId="3">'D - Misc.'!$1:$2</definedName>
    <definedName name="_xlnm.Print_Titles" localSheetId="2">'D - qPCR'!$1:$2</definedName>
    <definedName name="_xlnm.Print_Titles" localSheetId="5">'E - Glen'!$1:$2</definedName>
    <definedName name="_xlnm.Print_Titles" localSheetId="1">'K- Oligos'!$1:$3</definedName>
    <definedName name="_xlnm.Print_Titles" localSheetId="6">'L - Peptides'!$1:$2</definedName>
    <definedName name="_xlnm.Print_Titles" localSheetId="7">'M - Antibodies'!$1:$2</definedName>
    <definedName name="_xlnm.Print_Titles" localSheetId="8">'N - Assay Kits'!$1:$2</definedName>
    <definedName name="_xlnm.Print_Titles" localSheetId="9">'P - Dyes'!$1:$2</definedName>
    <definedName name="_xlnm.Print_Titles" localSheetId="10">'Q - Proteins'!$1:$2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5" i="12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157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5" i="11"/>
  <c r="N52" i="5"/>
  <c r="N51" i="5"/>
  <c r="N50" i="5"/>
  <c r="N49" i="5"/>
  <c r="N47" i="5"/>
  <c r="N46" i="5"/>
  <c r="N45" i="5"/>
  <c r="N44" i="5"/>
  <c r="N41" i="5"/>
  <c r="N40" i="5"/>
  <c r="N39" i="5"/>
  <c r="N38" i="5"/>
  <c r="N37" i="5"/>
  <c r="N35" i="5"/>
  <c r="N33" i="5"/>
  <c r="N31" i="5"/>
  <c r="N30" i="5"/>
  <c r="N28" i="5"/>
  <c r="N25" i="5"/>
  <c r="N24" i="5"/>
  <c r="N23" i="5"/>
  <c r="N22" i="5"/>
  <c r="N20" i="5"/>
  <c r="N19" i="5"/>
  <c r="N16" i="5"/>
  <c r="N15" i="5"/>
  <c r="N14" i="5"/>
  <c r="N9" i="5"/>
  <c r="N8" i="5"/>
  <c r="N6" i="5"/>
  <c r="N12" i="5"/>
  <c r="O6" i="5" l="1"/>
  <c r="O45" i="5"/>
  <c r="O38" i="5"/>
  <c r="O40" i="5"/>
  <c r="O35" i="5"/>
  <c r="O33" i="5"/>
  <c r="O31" i="5"/>
  <c r="O30" i="5"/>
  <c r="O28" i="5"/>
  <c r="O25" i="5"/>
  <c r="O22" i="5"/>
  <c r="O20" i="5"/>
  <c r="O19" i="5"/>
  <c r="O16" i="5"/>
  <c r="O15" i="5"/>
  <c r="O14" i="5"/>
  <c r="N3" i="5"/>
  <c r="O52" i="5"/>
  <c r="O51" i="5"/>
  <c r="O50" i="5"/>
  <c r="O49" i="5"/>
  <c r="O47" i="5"/>
  <c r="O46" i="5"/>
  <c r="O44" i="5"/>
  <c r="O41" i="5"/>
  <c r="O39" i="5"/>
  <c r="O37" i="5"/>
  <c r="O24" i="5"/>
  <c r="O23" i="5"/>
  <c r="O12" i="5"/>
  <c r="O9" i="5"/>
  <c r="O8" i="5"/>
  <c r="E52" i="5"/>
  <c r="F52" i="5" s="1"/>
  <c r="E51" i="5"/>
  <c r="F51" i="5" s="1"/>
  <c r="E50" i="5"/>
  <c r="F50" i="5" s="1"/>
  <c r="E48" i="5"/>
  <c r="F48" i="5" s="1"/>
  <c r="E47" i="5"/>
  <c r="F47" i="5" s="1"/>
  <c r="E44" i="5"/>
  <c r="F44" i="5" s="1"/>
  <c r="E43" i="5"/>
  <c r="F43" i="5" s="1"/>
  <c r="E42" i="5"/>
  <c r="F42" i="5" s="1"/>
  <c r="E41" i="5"/>
  <c r="F41" i="5" s="1"/>
  <c r="E39" i="5"/>
  <c r="F39" i="5" s="1"/>
  <c r="E38" i="5"/>
  <c r="F38" i="5" s="1"/>
  <c r="E34" i="5"/>
  <c r="F34" i="5" s="1"/>
  <c r="E33" i="5"/>
  <c r="F33" i="5" s="1"/>
  <c r="E32" i="5"/>
  <c r="F32" i="5" s="1"/>
  <c r="E31" i="5"/>
  <c r="F31" i="5" s="1"/>
  <c r="E30" i="5"/>
  <c r="F30" i="5" s="1"/>
  <c r="E29" i="5"/>
  <c r="F29" i="5" s="1"/>
  <c r="E28" i="5"/>
  <c r="F28" i="5" s="1"/>
  <c r="E27" i="5"/>
  <c r="F27" i="5" s="1"/>
  <c r="E26" i="5"/>
  <c r="F26" i="5" s="1"/>
  <c r="E25" i="5"/>
  <c r="F25" i="5" s="1"/>
  <c r="E24" i="5"/>
  <c r="F24" i="5" s="1"/>
  <c r="E23" i="5"/>
  <c r="F23" i="5" s="1"/>
  <c r="E22" i="5"/>
  <c r="F22" i="5" s="1"/>
  <c r="E21" i="5"/>
  <c r="F21" i="5" s="1"/>
  <c r="E20" i="5"/>
  <c r="F20" i="5" s="1"/>
  <c r="E7" i="5"/>
  <c r="F7" i="5" s="1"/>
  <c r="E8" i="5"/>
  <c r="F8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F14" i="5" s="1"/>
  <c r="E15" i="5"/>
  <c r="F15" i="5" s="1"/>
  <c r="E16" i="5"/>
  <c r="F16" i="5" s="1"/>
  <c r="E17" i="5"/>
  <c r="F17" i="5" s="1"/>
  <c r="E18" i="5"/>
  <c r="F18" i="5" s="1"/>
  <c r="E6" i="5"/>
  <c r="F6" i="5" s="1"/>
  <c r="S71" i="15"/>
  <c r="T71" i="15" s="1"/>
  <c r="S70" i="15"/>
  <c r="T70" i="15" s="1"/>
  <c r="S69" i="15"/>
  <c r="T69" i="15" s="1"/>
  <c r="S67" i="15"/>
  <c r="T67" i="15" s="1"/>
  <c r="S66" i="15"/>
  <c r="T66" i="15" s="1"/>
  <c r="S65" i="15"/>
  <c r="T65" i="15" s="1"/>
  <c r="S61" i="15"/>
  <c r="T61" i="15" s="1"/>
  <c r="S57" i="15"/>
  <c r="T57" i="15" s="1"/>
  <c r="S43" i="15"/>
  <c r="T43" i="15" s="1"/>
  <c r="S41" i="15"/>
  <c r="T41" i="15" s="1"/>
  <c r="S39" i="15"/>
  <c r="T39" i="15" s="1"/>
  <c r="S36" i="15"/>
  <c r="T36" i="15" s="1"/>
  <c r="S34" i="15"/>
  <c r="T34" i="15" s="1"/>
  <c r="S32" i="15"/>
  <c r="T32" i="15" s="1"/>
  <c r="S30" i="15"/>
  <c r="T30" i="15" s="1"/>
  <c r="S28" i="15"/>
  <c r="T28" i="15" s="1"/>
  <c r="S26" i="15"/>
  <c r="T26" i="15" s="1"/>
  <c r="S23" i="15"/>
  <c r="T23" i="15" s="1"/>
  <c r="S22" i="15"/>
  <c r="T22" i="15" s="1"/>
  <c r="S20" i="15"/>
  <c r="T20" i="15" s="1"/>
  <c r="S19" i="15"/>
  <c r="T19" i="15" s="1"/>
  <c r="S18" i="15"/>
  <c r="T18" i="15" s="1"/>
  <c r="S17" i="15"/>
  <c r="T17" i="15" s="1"/>
  <c r="S15" i="15"/>
  <c r="T15" i="15" s="1"/>
  <c r="S14" i="15"/>
  <c r="T14" i="15" s="1"/>
  <c r="S13" i="15"/>
  <c r="T13" i="15" s="1"/>
  <c r="S12" i="15"/>
  <c r="T12" i="15" s="1"/>
  <c r="S10" i="15"/>
  <c r="T10" i="15" s="1"/>
  <c r="S6" i="15"/>
  <c r="T6" i="15" s="1"/>
  <c r="S7" i="15"/>
  <c r="T7" i="15" s="1"/>
  <c r="S8" i="15"/>
  <c r="T8" i="15" s="1"/>
  <c r="S5" i="15"/>
  <c r="T5" i="15" s="1"/>
  <c r="O71" i="15"/>
  <c r="P71" i="15" s="1"/>
  <c r="O70" i="15"/>
  <c r="P70" i="15" s="1"/>
  <c r="O69" i="15"/>
  <c r="P69" i="15" s="1"/>
  <c r="O67" i="15"/>
  <c r="P67" i="15" s="1"/>
  <c r="O66" i="15"/>
  <c r="P66" i="15" s="1"/>
  <c r="O65" i="15"/>
  <c r="P65" i="15" s="1"/>
  <c r="O61" i="15"/>
  <c r="P61" i="15" s="1"/>
  <c r="O57" i="15"/>
  <c r="P57" i="15" s="1"/>
  <c r="O43" i="15"/>
  <c r="P43" i="15" s="1"/>
  <c r="O41" i="15"/>
  <c r="P41" i="15" s="1"/>
  <c r="O39" i="15"/>
  <c r="P39" i="15" s="1"/>
  <c r="O36" i="15"/>
  <c r="P36" i="15" s="1"/>
  <c r="O34" i="15"/>
  <c r="P34" i="15" s="1"/>
  <c r="O32" i="15"/>
  <c r="P32" i="15" s="1"/>
  <c r="O30" i="15"/>
  <c r="P30" i="15" s="1"/>
  <c r="O28" i="15"/>
  <c r="P28" i="15" s="1"/>
  <c r="O26" i="15"/>
  <c r="P26" i="15" s="1"/>
  <c r="O23" i="15"/>
  <c r="P23" i="15" s="1"/>
  <c r="O22" i="15"/>
  <c r="P22" i="15" s="1"/>
  <c r="O20" i="15"/>
  <c r="P20" i="15" s="1"/>
  <c r="O19" i="15"/>
  <c r="P19" i="15" s="1"/>
  <c r="O18" i="15"/>
  <c r="P18" i="15" s="1"/>
  <c r="O17" i="15"/>
  <c r="P17" i="15" s="1"/>
  <c r="O13" i="15"/>
  <c r="P13" i="15" s="1"/>
  <c r="O14" i="15"/>
  <c r="P14" i="15" s="1"/>
  <c r="O15" i="15"/>
  <c r="P15" i="15" s="1"/>
  <c r="O12" i="15"/>
  <c r="P12" i="15" s="1"/>
  <c r="O10" i="15"/>
  <c r="P10" i="15" s="1"/>
  <c r="O6" i="15"/>
  <c r="P6" i="15" s="1"/>
  <c r="O7" i="15"/>
  <c r="P7" i="15" s="1"/>
  <c r="O8" i="15"/>
  <c r="P8" i="15" s="1"/>
  <c r="O5" i="15"/>
  <c r="P5" i="15" s="1"/>
  <c r="K61" i="15"/>
  <c r="L61" i="15" s="1"/>
  <c r="K62" i="15"/>
  <c r="L62" i="15" s="1"/>
  <c r="K63" i="15"/>
  <c r="L63" i="15" s="1"/>
  <c r="K64" i="15"/>
  <c r="L64" i="15" s="1"/>
  <c r="K65" i="15"/>
  <c r="L65" i="15" s="1"/>
  <c r="K66" i="15"/>
  <c r="L66" i="15" s="1"/>
  <c r="K67" i="15"/>
  <c r="L67" i="15" s="1"/>
  <c r="K68" i="15"/>
  <c r="L68" i="15" s="1"/>
  <c r="K69" i="15"/>
  <c r="L69" i="15" s="1"/>
  <c r="K70" i="15"/>
  <c r="L70" i="15" s="1"/>
  <c r="K71" i="15"/>
  <c r="L71" i="15" s="1"/>
  <c r="K60" i="15"/>
  <c r="L60" i="15" s="1"/>
  <c r="K57" i="15"/>
  <c r="L57" i="15" s="1"/>
  <c r="K50" i="15"/>
  <c r="L50" i="15" s="1"/>
  <c r="K43" i="15"/>
  <c r="L43" i="15" s="1"/>
  <c r="K41" i="15"/>
  <c r="L41" i="15" s="1"/>
  <c r="K39" i="15"/>
  <c r="L39" i="15" s="1"/>
  <c r="K36" i="15"/>
  <c r="L36" i="15" s="1"/>
  <c r="K34" i="15"/>
  <c r="L34" i="15" s="1"/>
  <c r="K32" i="15"/>
  <c r="L32" i="15" s="1"/>
  <c r="K30" i="15"/>
  <c r="L30" i="15" s="1"/>
  <c r="K28" i="15"/>
  <c r="L28" i="15" s="1"/>
  <c r="K26" i="15"/>
  <c r="L26" i="15" s="1"/>
  <c r="K23" i="15"/>
  <c r="L23" i="15" s="1"/>
  <c r="K22" i="15"/>
  <c r="L22" i="15" s="1"/>
  <c r="K20" i="15"/>
  <c r="L20" i="15" s="1"/>
  <c r="K19" i="15"/>
  <c r="L19" i="15" s="1"/>
  <c r="K18" i="15"/>
  <c r="L18" i="15" s="1"/>
  <c r="K17" i="15"/>
  <c r="L17" i="15" s="1"/>
  <c r="K13" i="15"/>
  <c r="L13" i="15" s="1"/>
  <c r="K14" i="15"/>
  <c r="L14" i="15" s="1"/>
  <c r="K15" i="15"/>
  <c r="L15" i="15" s="1"/>
  <c r="K12" i="15"/>
  <c r="L12" i="15" s="1"/>
  <c r="K10" i="15"/>
  <c r="L10" i="15" s="1"/>
  <c r="K6" i="15"/>
  <c r="L6" i="15" s="1"/>
  <c r="K7" i="15"/>
  <c r="L7" i="15" s="1"/>
  <c r="K8" i="15"/>
  <c r="L8" i="15" s="1"/>
  <c r="K5" i="15"/>
  <c r="L5" i="15" s="1"/>
  <c r="F69" i="15"/>
  <c r="G69" i="15" s="1"/>
  <c r="F57" i="15"/>
  <c r="G57" i="15" s="1"/>
  <c r="F54" i="15"/>
  <c r="G54" i="15" s="1"/>
  <c r="F53" i="15"/>
  <c r="G53" i="15" s="1"/>
  <c r="F52" i="15"/>
  <c r="G52" i="15" s="1"/>
  <c r="F49" i="15"/>
  <c r="G49" i="15" s="1"/>
  <c r="F48" i="15"/>
  <c r="G48" i="15" s="1"/>
  <c r="F47" i="15"/>
  <c r="G47" i="15" s="1"/>
  <c r="F43" i="15"/>
  <c r="G43" i="15" s="1"/>
  <c r="F41" i="15"/>
  <c r="G41" i="15" s="1"/>
  <c r="F39" i="15"/>
  <c r="G39" i="15" s="1"/>
  <c r="F36" i="15"/>
  <c r="G36" i="15" s="1"/>
  <c r="F32" i="15"/>
  <c r="G32" i="15" s="1"/>
  <c r="F30" i="15"/>
  <c r="G30" i="15" s="1"/>
  <c r="F26" i="15"/>
  <c r="G26" i="15" s="1"/>
  <c r="F20" i="15"/>
  <c r="G20" i="15" s="1"/>
  <c r="F19" i="15"/>
  <c r="G19" i="15" s="1"/>
  <c r="F18" i="15"/>
  <c r="G18" i="15" s="1"/>
  <c r="F17" i="15"/>
  <c r="G17" i="15" s="1"/>
  <c r="F15" i="15"/>
  <c r="G15" i="15" s="1"/>
  <c r="F14" i="15"/>
  <c r="G14" i="15" s="1"/>
  <c r="F13" i="15"/>
  <c r="G13" i="15" s="1"/>
  <c r="F12" i="15"/>
  <c r="G12" i="15" s="1"/>
  <c r="F6" i="15"/>
  <c r="G6" i="15" s="1"/>
  <c r="F7" i="15"/>
  <c r="G7" i="15" s="1"/>
  <c r="F8" i="15"/>
  <c r="G8" i="15" s="1"/>
  <c r="F5" i="15"/>
  <c r="G5" i="15" s="1"/>
  <c r="E6" i="13"/>
  <c r="F6" i="13" s="1"/>
  <c r="E7" i="13"/>
  <c r="F7" i="13" s="1"/>
  <c r="E8" i="13"/>
  <c r="F8" i="13" s="1"/>
  <c r="E9" i="13"/>
  <c r="F9" i="13" s="1"/>
  <c r="E10" i="13"/>
  <c r="F10" i="13" s="1"/>
  <c r="E11" i="13"/>
  <c r="F11" i="13" s="1"/>
  <c r="E12" i="13"/>
  <c r="F12" i="13" s="1"/>
  <c r="E13" i="13"/>
  <c r="F13" i="13" s="1"/>
  <c r="E14" i="13"/>
  <c r="F14" i="13" s="1"/>
  <c r="E15" i="13"/>
  <c r="F15" i="13" s="1"/>
  <c r="E16" i="13"/>
  <c r="F16" i="13" s="1"/>
  <c r="E17" i="13"/>
  <c r="F17" i="13" s="1"/>
  <c r="E18" i="13"/>
  <c r="F18" i="13" s="1"/>
  <c r="E19" i="13"/>
  <c r="F19" i="13" s="1"/>
  <c r="E20" i="13"/>
  <c r="F20" i="13" s="1"/>
  <c r="E21" i="13"/>
  <c r="F21" i="13" s="1"/>
  <c r="E22" i="13"/>
  <c r="F22" i="13" s="1"/>
  <c r="E5" i="13"/>
  <c r="F5" i="13" s="1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5" i="12"/>
  <c r="E47" i="12"/>
  <c r="F47" i="12" s="1"/>
  <c r="E48" i="12"/>
  <c r="F48" i="12" s="1"/>
  <c r="E49" i="12"/>
  <c r="F49" i="12" s="1"/>
  <c r="E50" i="12"/>
  <c r="F50" i="12" s="1"/>
  <c r="E51" i="12"/>
  <c r="F51" i="12" s="1"/>
  <c r="E52" i="12"/>
  <c r="F52" i="12" s="1"/>
  <c r="E53" i="12"/>
  <c r="F53" i="12" s="1"/>
  <c r="E54" i="12"/>
  <c r="F54" i="12" s="1"/>
  <c r="E55" i="12"/>
  <c r="F55" i="12" s="1"/>
  <c r="E56" i="12"/>
  <c r="F56" i="12" s="1"/>
  <c r="E57" i="12"/>
  <c r="F57" i="12" s="1"/>
  <c r="E58" i="12"/>
  <c r="F58" i="12" s="1"/>
  <c r="E59" i="12"/>
  <c r="F59" i="12" s="1"/>
  <c r="E60" i="12"/>
  <c r="F60" i="12" s="1"/>
  <c r="E61" i="12"/>
  <c r="F61" i="12" s="1"/>
  <c r="E62" i="12"/>
  <c r="F62" i="12" s="1"/>
  <c r="E46" i="12"/>
  <c r="F46" i="12" s="1"/>
  <c r="E246" i="11"/>
  <c r="F246" i="11" s="1"/>
  <c r="E247" i="11"/>
  <c r="F247" i="11" s="1"/>
  <c r="E248" i="11"/>
  <c r="F248" i="11" s="1"/>
  <c r="E249" i="11"/>
  <c r="F249" i="11" s="1"/>
  <c r="E250" i="11"/>
  <c r="F250" i="11" s="1"/>
  <c r="E251" i="11"/>
  <c r="F251" i="11" s="1"/>
  <c r="E252" i="11"/>
  <c r="F252" i="11" s="1"/>
  <c r="E253" i="11"/>
  <c r="F253" i="11" s="1"/>
  <c r="E254" i="11"/>
  <c r="F254" i="11" s="1"/>
  <c r="E255" i="11"/>
  <c r="F255" i="11" s="1"/>
  <c r="E256" i="11"/>
  <c r="F256" i="11" s="1"/>
  <c r="E257" i="11"/>
  <c r="F257" i="11" s="1"/>
  <c r="E258" i="11"/>
  <c r="F258" i="11" s="1"/>
  <c r="E259" i="11"/>
  <c r="F259" i="11" s="1"/>
  <c r="E260" i="11"/>
  <c r="F260" i="11" s="1"/>
  <c r="E261" i="11"/>
  <c r="F261" i="11" s="1"/>
  <c r="E262" i="11"/>
  <c r="F262" i="11" s="1"/>
  <c r="E263" i="11"/>
  <c r="F263" i="11" s="1"/>
  <c r="E245" i="11"/>
  <c r="F245" i="11" s="1"/>
  <c r="E213" i="11"/>
  <c r="F213" i="11" s="1"/>
  <c r="E214" i="11"/>
  <c r="F214" i="11" s="1"/>
  <c r="E215" i="11"/>
  <c r="F215" i="11" s="1"/>
  <c r="E216" i="11"/>
  <c r="F216" i="11" s="1"/>
  <c r="E217" i="11"/>
  <c r="F217" i="11" s="1"/>
  <c r="E218" i="11"/>
  <c r="F218" i="11" s="1"/>
  <c r="E219" i="11"/>
  <c r="F219" i="11" s="1"/>
  <c r="E220" i="11"/>
  <c r="F220" i="11" s="1"/>
  <c r="E221" i="11"/>
  <c r="F221" i="11" s="1"/>
  <c r="E222" i="11"/>
  <c r="F222" i="11" s="1"/>
  <c r="E223" i="11"/>
  <c r="F223" i="11" s="1"/>
  <c r="E224" i="11"/>
  <c r="F224" i="11" s="1"/>
  <c r="E225" i="11"/>
  <c r="F225" i="11" s="1"/>
  <c r="E226" i="11"/>
  <c r="F226" i="11" s="1"/>
  <c r="E227" i="11"/>
  <c r="F227" i="11" s="1"/>
  <c r="E228" i="11"/>
  <c r="F228" i="11" s="1"/>
  <c r="E229" i="11"/>
  <c r="F229" i="11" s="1"/>
  <c r="E230" i="11"/>
  <c r="F230" i="11" s="1"/>
  <c r="E231" i="11"/>
  <c r="F231" i="11" s="1"/>
  <c r="E232" i="11"/>
  <c r="F232" i="11" s="1"/>
  <c r="E233" i="11"/>
  <c r="F233" i="11" s="1"/>
  <c r="E234" i="11"/>
  <c r="F234" i="11" s="1"/>
  <c r="E235" i="11"/>
  <c r="F235" i="11" s="1"/>
  <c r="E236" i="11"/>
  <c r="F236" i="11" s="1"/>
  <c r="E237" i="11"/>
  <c r="F237" i="11" s="1"/>
  <c r="E238" i="11"/>
  <c r="F238" i="11" s="1"/>
  <c r="E239" i="11"/>
  <c r="F239" i="11" s="1"/>
  <c r="E240" i="11"/>
  <c r="F240" i="11" s="1"/>
  <c r="E241" i="11"/>
  <c r="F241" i="11" s="1"/>
  <c r="E242" i="11"/>
  <c r="F242" i="11" s="1"/>
  <c r="E212" i="11"/>
  <c r="F212" i="11" s="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5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157" i="11"/>
  <c r="E211" i="10"/>
  <c r="F211" i="10" s="1"/>
  <c r="E188" i="10"/>
  <c r="F188" i="10" s="1"/>
  <c r="E189" i="10"/>
  <c r="F189" i="10" s="1"/>
  <c r="E190" i="10"/>
  <c r="F190" i="10" s="1"/>
  <c r="E191" i="10"/>
  <c r="F191" i="10" s="1"/>
  <c r="E192" i="10"/>
  <c r="F192" i="10" s="1"/>
  <c r="E193" i="10"/>
  <c r="F193" i="10" s="1"/>
  <c r="E194" i="10"/>
  <c r="F194" i="10" s="1"/>
  <c r="E195" i="10"/>
  <c r="F195" i="10" s="1"/>
  <c r="E196" i="10"/>
  <c r="F196" i="10" s="1"/>
  <c r="E197" i="10"/>
  <c r="F197" i="10" s="1"/>
  <c r="E198" i="10"/>
  <c r="F198" i="10" s="1"/>
  <c r="E199" i="10"/>
  <c r="F199" i="10" s="1"/>
  <c r="E200" i="10"/>
  <c r="F200" i="10" s="1"/>
  <c r="E201" i="10"/>
  <c r="F201" i="10" s="1"/>
  <c r="E202" i="10"/>
  <c r="F202" i="10" s="1"/>
  <c r="E203" i="10"/>
  <c r="F203" i="10" s="1"/>
  <c r="E204" i="10"/>
  <c r="F204" i="10" s="1"/>
  <c r="E205" i="10"/>
  <c r="F205" i="10" s="1"/>
  <c r="E206" i="10"/>
  <c r="F206" i="10" s="1"/>
  <c r="E207" i="10"/>
  <c r="F207" i="10" s="1"/>
  <c r="E208" i="10"/>
  <c r="F208" i="10" s="1"/>
  <c r="E187" i="10"/>
  <c r="F187" i="10" s="1"/>
  <c r="E173" i="10"/>
  <c r="F173" i="10" s="1"/>
  <c r="E174" i="10"/>
  <c r="F174" i="10" s="1"/>
  <c r="E175" i="10"/>
  <c r="F175" i="10" s="1"/>
  <c r="E176" i="10"/>
  <c r="F176" i="10" s="1"/>
  <c r="E177" i="10"/>
  <c r="F177" i="10" s="1"/>
  <c r="E178" i="10"/>
  <c r="F178" i="10" s="1"/>
  <c r="E179" i="10"/>
  <c r="F179" i="10" s="1"/>
  <c r="E180" i="10"/>
  <c r="F180" i="10" s="1"/>
  <c r="E181" i="10"/>
  <c r="F181" i="10" s="1"/>
  <c r="E182" i="10"/>
  <c r="F182" i="10" s="1"/>
  <c r="E183" i="10"/>
  <c r="F183" i="10" s="1"/>
  <c r="E184" i="10"/>
  <c r="F184" i="10" s="1"/>
  <c r="E172" i="10"/>
  <c r="F172" i="10" s="1"/>
  <c r="E169" i="10"/>
  <c r="F169" i="10" s="1"/>
  <c r="E168" i="10"/>
  <c r="F168" i="10" s="1"/>
  <c r="E167" i="10"/>
  <c r="F167" i="10" s="1"/>
  <c r="E137" i="10"/>
  <c r="F137" i="10" s="1"/>
  <c r="E138" i="10"/>
  <c r="F138" i="10" s="1"/>
  <c r="E139" i="10"/>
  <c r="F139" i="10" s="1"/>
  <c r="E140" i="10"/>
  <c r="F140" i="10" s="1"/>
  <c r="E141" i="10"/>
  <c r="F141" i="10" s="1"/>
  <c r="E142" i="10"/>
  <c r="F142" i="10" s="1"/>
  <c r="E143" i="10"/>
  <c r="F143" i="10" s="1"/>
  <c r="E144" i="10"/>
  <c r="F144" i="10" s="1"/>
  <c r="E145" i="10"/>
  <c r="F145" i="10" s="1"/>
  <c r="E146" i="10"/>
  <c r="F146" i="10" s="1"/>
  <c r="E147" i="10"/>
  <c r="F147" i="10" s="1"/>
  <c r="E148" i="10"/>
  <c r="F148" i="10" s="1"/>
  <c r="E149" i="10"/>
  <c r="F149" i="10" s="1"/>
  <c r="E150" i="10"/>
  <c r="F150" i="10" s="1"/>
  <c r="E151" i="10"/>
  <c r="F151" i="10" s="1"/>
  <c r="E152" i="10"/>
  <c r="F152" i="10" s="1"/>
  <c r="E153" i="10"/>
  <c r="F153" i="10" s="1"/>
  <c r="E154" i="10"/>
  <c r="F154" i="10" s="1"/>
  <c r="E155" i="10"/>
  <c r="F155" i="10" s="1"/>
  <c r="E156" i="10"/>
  <c r="F156" i="10" s="1"/>
  <c r="E157" i="10"/>
  <c r="F157" i="10" s="1"/>
  <c r="E158" i="10"/>
  <c r="F158" i="10" s="1"/>
  <c r="E159" i="10"/>
  <c r="F159" i="10" s="1"/>
  <c r="E160" i="10"/>
  <c r="F160" i="10" s="1"/>
  <c r="E161" i="10"/>
  <c r="F161" i="10" s="1"/>
  <c r="E162" i="10"/>
  <c r="F162" i="10" s="1"/>
  <c r="E163" i="10"/>
  <c r="F163" i="10" s="1"/>
  <c r="E164" i="10"/>
  <c r="F164" i="10" s="1"/>
  <c r="E136" i="10"/>
  <c r="F136" i="10" s="1"/>
  <c r="E126" i="10"/>
  <c r="F126" i="10" s="1"/>
  <c r="E127" i="10"/>
  <c r="F127" i="10" s="1"/>
  <c r="E128" i="10"/>
  <c r="F128" i="10" s="1"/>
  <c r="E129" i="10"/>
  <c r="F129" i="10" s="1"/>
  <c r="E130" i="10"/>
  <c r="F130" i="10" s="1"/>
  <c r="E131" i="10"/>
  <c r="F131" i="10" s="1"/>
  <c r="E132" i="10"/>
  <c r="F132" i="10" s="1"/>
  <c r="E133" i="10"/>
  <c r="F133" i="10" s="1"/>
  <c r="E125" i="10"/>
  <c r="F125" i="10" s="1"/>
  <c r="E104" i="10"/>
  <c r="F104" i="10" s="1"/>
  <c r="E105" i="10"/>
  <c r="F105" i="10" s="1"/>
  <c r="E106" i="10"/>
  <c r="F106" i="10" s="1"/>
  <c r="E107" i="10"/>
  <c r="F107" i="10" s="1"/>
  <c r="E108" i="10"/>
  <c r="F108" i="10" s="1"/>
  <c r="E109" i="10"/>
  <c r="F109" i="10" s="1"/>
  <c r="E110" i="10"/>
  <c r="F110" i="10" s="1"/>
  <c r="E111" i="10"/>
  <c r="F111" i="10" s="1"/>
  <c r="E112" i="10"/>
  <c r="F112" i="10" s="1"/>
  <c r="E113" i="10"/>
  <c r="F113" i="10" s="1"/>
  <c r="E114" i="10"/>
  <c r="F114" i="10" s="1"/>
  <c r="E115" i="10"/>
  <c r="F115" i="10" s="1"/>
  <c r="E116" i="10"/>
  <c r="F116" i="10" s="1"/>
  <c r="E117" i="10"/>
  <c r="F117" i="10" s="1"/>
  <c r="E118" i="10"/>
  <c r="F118" i="10" s="1"/>
  <c r="E119" i="10"/>
  <c r="F119" i="10" s="1"/>
  <c r="E120" i="10"/>
  <c r="F120" i="10" s="1"/>
  <c r="E121" i="10"/>
  <c r="F121" i="10" s="1"/>
  <c r="E122" i="10"/>
  <c r="F122" i="10" s="1"/>
  <c r="E103" i="10"/>
  <c r="F103" i="10" s="1"/>
  <c r="E6" i="10"/>
  <c r="F6" i="10" s="1"/>
  <c r="E7" i="10"/>
  <c r="F7" i="10" s="1"/>
  <c r="E8" i="10"/>
  <c r="F8" i="10" s="1"/>
  <c r="E9" i="10"/>
  <c r="F9" i="10" s="1"/>
  <c r="E10" i="10"/>
  <c r="F10" i="10" s="1"/>
  <c r="E11" i="10"/>
  <c r="F11" i="10" s="1"/>
  <c r="E12" i="10"/>
  <c r="F12" i="10" s="1"/>
  <c r="E13" i="10"/>
  <c r="F13" i="10" s="1"/>
  <c r="E14" i="10"/>
  <c r="F14" i="10" s="1"/>
  <c r="E15" i="10"/>
  <c r="F15" i="10" s="1"/>
  <c r="E16" i="10"/>
  <c r="F16" i="10" s="1"/>
  <c r="E17" i="10"/>
  <c r="F17" i="10" s="1"/>
  <c r="E18" i="10"/>
  <c r="F18" i="10" s="1"/>
  <c r="E19" i="10"/>
  <c r="F19" i="10" s="1"/>
  <c r="E20" i="10"/>
  <c r="F20" i="10" s="1"/>
  <c r="E21" i="10"/>
  <c r="F21" i="10" s="1"/>
  <c r="E22" i="10"/>
  <c r="F22" i="10" s="1"/>
  <c r="E23" i="10"/>
  <c r="F23" i="10" s="1"/>
  <c r="E24" i="10"/>
  <c r="F24" i="10" s="1"/>
  <c r="E25" i="10"/>
  <c r="F25" i="10" s="1"/>
  <c r="E26" i="10"/>
  <c r="F26" i="10" s="1"/>
  <c r="E27" i="10"/>
  <c r="F27" i="10" s="1"/>
  <c r="E28" i="10"/>
  <c r="F28" i="10" s="1"/>
  <c r="E29" i="10"/>
  <c r="F29" i="10" s="1"/>
  <c r="E30" i="10"/>
  <c r="F30" i="10" s="1"/>
  <c r="E31" i="10"/>
  <c r="F31" i="10" s="1"/>
  <c r="E32" i="10"/>
  <c r="F32" i="10" s="1"/>
  <c r="E33" i="10"/>
  <c r="F33" i="10" s="1"/>
  <c r="E34" i="10"/>
  <c r="F34" i="10" s="1"/>
  <c r="E35" i="10"/>
  <c r="F35" i="10" s="1"/>
  <c r="E36" i="10"/>
  <c r="F36" i="10" s="1"/>
  <c r="E37" i="10"/>
  <c r="F37" i="10" s="1"/>
  <c r="E38" i="10"/>
  <c r="F38" i="10" s="1"/>
  <c r="E39" i="10"/>
  <c r="F39" i="10" s="1"/>
  <c r="E40" i="10"/>
  <c r="F40" i="10" s="1"/>
  <c r="E41" i="10"/>
  <c r="F41" i="10" s="1"/>
  <c r="E42" i="10"/>
  <c r="F42" i="10" s="1"/>
  <c r="E43" i="10"/>
  <c r="F43" i="10" s="1"/>
  <c r="E44" i="10"/>
  <c r="F44" i="10" s="1"/>
  <c r="E45" i="10"/>
  <c r="F45" i="10" s="1"/>
  <c r="E46" i="10"/>
  <c r="F46" i="10" s="1"/>
  <c r="E47" i="10"/>
  <c r="F47" i="10" s="1"/>
  <c r="E48" i="10"/>
  <c r="F48" i="10" s="1"/>
  <c r="E49" i="10"/>
  <c r="F49" i="10" s="1"/>
  <c r="E50" i="10"/>
  <c r="F50" i="10" s="1"/>
  <c r="E51" i="10"/>
  <c r="F51" i="10" s="1"/>
  <c r="E52" i="10"/>
  <c r="F52" i="10" s="1"/>
  <c r="E53" i="10"/>
  <c r="F53" i="10" s="1"/>
  <c r="E54" i="10"/>
  <c r="F54" i="10" s="1"/>
  <c r="E55" i="10"/>
  <c r="F55" i="10" s="1"/>
  <c r="E56" i="10"/>
  <c r="F56" i="10" s="1"/>
  <c r="E57" i="10"/>
  <c r="F57" i="10" s="1"/>
  <c r="E58" i="10"/>
  <c r="F58" i="10" s="1"/>
  <c r="E59" i="10"/>
  <c r="F59" i="10" s="1"/>
  <c r="E60" i="10"/>
  <c r="F60" i="10" s="1"/>
  <c r="E61" i="10"/>
  <c r="F61" i="10" s="1"/>
  <c r="E62" i="10"/>
  <c r="F62" i="10" s="1"/>
  <c r="E63" i="10"/>
  <c r="F63" i="10" s="1"/>
  <c r="E64" i="10"/>
  <c r="F64" i="10" s="1"/>
  <c r="E65" i="10"/>
  <c r="F65" i="10" s="1"/>
  <c r="E66" i="10"/>
  <c r="F66" i="10" s="1"/>
  <c r="E67" i="10"/>
  <c r="F67" i="10" s="1"/>
  <c r="E68" i="10"/>
  <c r="F68" i="10" s="1"/>
  <c r="E69" i="10"/>
  <c r="F69" i="10" s="1"/>
  <c r="E70" i="10"/>
  <c r="F70" i="10" s="1"/>
  <c r="E71" i="10"/>
  <c r="F71" i="10" s="1"/>
  <c r="E72" i="10"/>
  <c r="F72" i="10" s="1"/>
  <c r="E73" i="10"/>
  <c r="F73" i="10" s="1"/>
  <c r="E74" i="10"/>
  <c r="F74" i="10" s="1"/>
  <c r="E75" i="10"/>
  <c r="F75" i="10" s="1"/>
  <c r="E76" i="10"/>
  <c r="F76" i="10" s="1"/>
  <c r="E77" i="10"/>
  <c r="F77" i="10" s="1"/>
  <c r="E78" i="10"/>
  <c r="F78" i="10" s="1"/>
  <c r="E79" i="10"/>
  <c r="F79" i="10" s="1"/>
  <c r="E80" i="10"/>
  <c r="F80" i="10" s="1"/>
  <c r="E81" i="10"/>
  <c r="F81" i="10" s="1"/>
  <c r="E82" i="10"/>
  <c r="F82" i="10" s="1"/>
  <c r="E83" i="10"/>
  <c r="F83" i="10" s="1"/>
  <c r="E84" i="10"/>
  <c r="F84" i="10" s="1"/>
  <c r="E85" i="10"/>
  <c r="F85" i="10" s="1"/>
  <c r="E86" i="10"/>
  <c r="F86" i="10" s="1"/>
  <c r="E87" i="10"/>
  <c r="F87" i="10" s="1"/>
  <c r="E88" i="10"/>
  <c r="F88" i="10" s="1"/>
  <c r="E89" i="10"/>
  <c r="F89" i="10" s="1"/>
  <c r="E90" i="10"/>
  <c r="F90" i="10" s="1"/>
  <c r="E91" i="10"/>
  <c r="F91" i="10" s="1"/>
  <c r="E92" i="10"/>
  <c r="F92" i="10" s="1"/>
  <c r="E93" i="10"/>
  <c r="F93" i="10" s="1"/>
  <c r="E94" i="10"/>
  <c r="F94" i="10" s="1"/>
  <c r="E95" i="10"/>
  <c r="F95" i="10" s="1"/>
  <c r="E96" i="10"/>
  <c r="F96" i="10" s="1"/>
  <c r="E97" i="10"/>
  <c r="F97" i="10" s="1"/>
  <c r="E98" i="10"/>
  <c r="F98" i="10" s="1"/>
  <c r="E99" i="10"/>
  <c r="F99" i="10" s="1"/>
  <c r="E100" i="10"/>
  <c r="F100" i="10" s="1"/>
  <c r="E5" i="10"/>
  <c r="F5" i="10" s="1"/>
  <c r="E112" i="9"/>
  <c r="F112" i="9" s="1"/>
  <c r="E111" i="9"/>
  <c r="F111" i="9" s="1"/>
  <c r="E110" i="9"/>
  <c r="F110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78" i="9"/>
  <c r="F78" i="9" s="1"/>
  <c r="E76" i="9"/>
  <c r="F76" i="9" s="1"/>
  <c r="E75" i="9"/>
  <c r="F75" i="9" s="1"/>
  <c r="E74" i="9"/>
  <c r="F74" i="9" s="1"/>
  <c r="E72" i="9"/>
  <c r="F72" i="9" s="1"/>
  <c r="E71" i="9"/>
  <c r="F71" i="9" s="1"/>
  <c r="E68" i="9"/>
  <c r="F68" i="9" s="1"/>
  <c r="E67" i="9"/>
  <c r="F67" i="9" s="1"/>
  <c r="E66" i="9"/>
  <c r="F66" i="9" s="1"/>
  <c r="E64" i="9"/>
  <c r="F64" i="9" s="1"/>
  <c r="E63" i="9"/>
  <c r="F63" i="9" s="1"/>
  <c r="E62" i="9"/>
  <c r="F62" i="9" s="1"/>
  <c r="E60" i="9"/>
  <c r="F60" i="9" s="1"/>
  <c r="E58" i="9"/>
  <c r="F58" i="9" s="1"/>
  <c r="E57" i="9"/>
  <c r="F57" i="9" s="1"/>
  <c r="E56" i="9"/>
  <c r="F56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43" i="9"/>
  <c r="F43" i="9" s="1"/>
  <c r="E41" i="9"/>
  <c r="F41" i="9" s="1"/>
  <c r="E40" i="9"/>
  <c r="F40" i="9" s="1"/>
  <c r="E39" i="9"/>
  <c r="F39" i="9" s="1"/>
  <c r="E38" i="9"/>
  <c r="F38" i="9" s="1"/>
  <c r="E36" i="9"/>
  <c r="F36" i="9" s="1"/>
  <c r="E35" i="9"/>
  <c r="F35" i="9" s="1"/>
  <c r="E34" i="9"/>
  <c r="F34" i="9" s="1"/>
  <c r="E33" i="9"/>
  <c r="F33" i="9" s="1"/>
  <c r="E32" i="9"/>
  <c r="F32" i="9" s="1"/>
  <c r="E31" i="9"/>
  <c r="F3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11" i="9"/>
  <c r="F11" i="9" s="1"/>
  <c r="E6" i="9"/>
  <c r="F6" i="9" s="1"/>
  <c r="E7" i="9"/>
  <c r="F7" i="9" s="1"/>
  <c r="E8" i="9"/>
  <c r="F8" i="9" s="1"/>
  <c r="E9" i="9"/>
  <c r="F9" i="9" s="1"/>
  <c r="E5" i="9"/>
  <c r="F5" i="9" s="1"/>
  <c r="E1246" i="8"/>
  <c r="F1246" i="8" s="1"/>
  <c r="E1245" i="8"/>
  <c r="F1245" i="8" s="1"/>
  <c r="E1244" i="8"/>
  <c r="F1244" i="8" s="1"/>
  <c r="E1243" i="8"/>
  <c r="F1243" i="8" s="1"/>
  <c r="E1240" i="8"/>
  <c r="F1240" i="8" s="1"/>
  <c r="E1239" i="8"/>
  <c r="F1239" i="8" s="1"/>
  <c r="E1238" i="8"/>
  <c r="F1238" i="8" s="1"/>
  <c r="E1183" i="8"/>
  <c r="F1183" i="8" s="1"/>
  <c r="E1184" i="8"/>
  <c r="F1184" i="8" s="1"/>
  <c r="E1185" i="8"/>
  <c r="F1185" i="8" s="1"/>
  <c r="E1186" i="8"/>
  <c r="F1186" i="8" s="1"/>
  <c r="E1187" i="8"/>
  <c r="F1187" i="8" s="1"/>
  <c r="E1188" i="8"/>
  <c r="F1188" i="8" s="1"/>
  <c r="E1189" i="8"/>
  <c r="F1189" i="8" s="1"/>
  <c r="E1190" i="8"/>
  <c r="F1190" i="8" s="1"/>
  <c r="E1191" i="8"/>
  <c r="F1191" i="8" s="1"/>
  <c r="E1192" i="8"/>
  <c r="F1192" i="8" s="1"/>
  <c r="E1193" i="8"/>
  <c r="F1193" i="8" s="1"/>
  <c r="E1194" i="8"/>
  <c r="F1194" i="8" s="1"/>
  <c r="E1195" i="8"/>
  <c r="F1195" i="8" s="1"/>
  <c r="E1196" i="8"/>
  <c r="F1196" i="8" s="1"/>
  <c r="E1197" i="8"/>
  <c r="F1197" i="8" s="1"/>
  <c r="E1198" i="8"/>
  <c r="F1198" i="8" s="1"/>
  <c r="E1199" i="8"/>
  <c r="F1199" i="8" s="1"/>
  <c r="E1200" i="8"/>
  <c r="F1200" i="8" s="1"/>
  <c r="E1201" i="8"/>
  <c r="F1201" i="8" s="1"/>
  <c r="E1202" i="8"/>
  <c r="F1202" i="8" s="1"/>
  <c r="E1203" i="8"/>
  <c r="F1203" i="8" s="1"/>
  <c r="E1204" i="8"/>
  <c r="F1204" i="8" s="1"/>
  <c r="E1205" i="8"/>
  <c r="F1205" i="8" s="1"/>
  <c r="E1206" i="8"/>
  <c r="F1206" i="8" s="1"/>
  <c r="E1207" i="8"/>
  <c r="F1207" i="8" s="1"/>
  <c r="E1208" i="8"/>
  <c r="F1208" i="8" s="1"/>
  <c r="E1209" i="8"/>
  <c r="F1209" i="8" s="1"/>
  <c r="E1210" i="8"/>
  <c r="F1210" i="8" s="1"/>
  <c r="E1211" i="8"/>
  <c r="F1211" i="8" s="1"/>
  <c r="E1212" i="8"/>
  <c r="F1212" i="8" s="1"/>
  <c r="E1213" i="8"/>
  <c r="F1213" i="8" s="1"/>
  <c r="E1214" i="8"/>
  <c r="F1214" i="8" s="1"/>
  <c r="E1215" i="8"/>
  <c r="F1215" i="8" s="1"/>
  <c r="E1216" i="8"/>
  <c r="F1216" i="8" s="1"/>
  <c r="E1217" i="8"/>
  <c r="F1217" i="8" s="1"/>
  <c r="E1218" i="8"/>
  <c r="F1218" i="8" s="1"/>
  <c r="E1219" i="8"/>
  <c r="F1219" i="8" s="1"/>
  <c r="E1220" i="8"/>
  <c r="F1220" i="8" s="1"/>
  <c r="E1221" i="8"/>
  <c r="F1221" i="8" s="1"/>
  <c r="E1222" i="8"/>
  <c r="F1222" i="8" s="1"/>
  <c r="E1223" i="8"/>
  <c r="F1223" i="8" s="1"/>
  <c r="E1224" i="8"/>
  <c r="F1224" i="8" s="1"/>
  <c r="E1225" i="8"/>
  <c r="F1225" i="8" s="1"/>
  <c r="E1226" i="8"/>
  <c r="F1226" i="8" s="1"/>
  <c r="E1227" i="8"/>
  <c r="F1227" i="8" s="1"/>
  <c r="E1228" i="8"/>
  <c r="F1228" i="8" s="1"/>
  <c r="E1229" i="8"/>
  <c r="F1229" i="8" s="1"/>
  <c r="E1230" i="8"/>
  <c r="F1230" i="8" s="1"/>
  <c r="E1231" i="8"/>
  <c r="F1231" i="8" s="1"/>
  <c r="E1232" i="8"/>
  <c r="F1232" i="8" s="1"/>
  <c r="E1233" i="8"/>
  <c r="F1233" i="8" s="1"/>
  <c r="E1234" i="8"/>
  <c r="F1234" i="8" s="1"/>
  <c r="E1235" i="8"/>
  <c r="F1235" i="8" s="1"/>
  <c r="E1236" i="8"/>
  <c r="F1236" i="8" s="1"/>
  <c r="E1182" i="8"/>
  <c r="F1182" i="8" s="1"/>
  <c r="E859" i="8"/>
  <c r="F859" i="8" s="1"/>
  <c r="E860" i="8"/>
  <c r="F860" i="8" s="1"/>
  <c r="E861" i="8"/>
  <c r="F861" i="8" s="1"/>
  <c r="E862" i="8"/>
  <c r="F862" i="8" s="1"/>
  <c r="E863" i="8"/>
  <c r="F863" i="8" s="1"/>
  <c r="E864" i="8"/>
  <c r="F864" i="8" s="1"/>
  <c r="E865" i="8"/>
  <c r="F865" i="8" s="1"/>
  <c r="E866" i="8"/>
  <c r="F866" i="8" s="1"/>
  <c r="E867" i="8"/>
  <c r="F867" i="8" s="1"/>
  <c r="E868" i="8"/>
  <c r="F868" i="8" s="1"/>
  <c r="E869" i="8"/>
  <c r="F869" i="8" s="1"/>
  <c r="E870" i="8"/>
  <c r="F870" i="8" s="1"/>
  <c r="E871" i="8"/>
  <c r="F871" i="8" s="1"/>
  <c r="E872" i="8"/>
  <c r="F872" i="8" s="1"/>
  <c r="E873" i="8"/>
  <c r="F873" i="8" s="1"/>
  <c r="E874" i="8"/>
  <c r="F874" i="8" s="1"/>
  <c r="E875" i="8"/>
  <c r="F875" i="8" s="1"/>
  <c r="E876" i="8"/>
  <c r="F876" i="8" s="1"/>
  <c r="E877" i="8"/>
  <c r="F877" i="8" s="1"/>
  <c r="E878" i="8"/>
  <c r="F878" i="8" s="1"/>
  <c r="E879" i="8"/>
  <c r="F879" i="8" s="1"/>
  <c r="E880" i="8"/>
  <c r="F880" i="8" s="1"/>
  <c r="E881" i="8"/>
  <c r="F881" i="8" s="1"/>
  <c r="E882" i="8"/>
  <c r="F882" i="8" s="1"/>
  <c r="E883" i="8"/>
  <c r="F883" i="8" s="1"/>
  <c r="E884" i="8"/>
  <c r="F884" i="8" s="1"/>
  <c r="E885" i="8"/>
  <c r="F885" i="8" s="1"/>
  <c r="E886" i="8"/>
  <c r="F886" i="8" s="1"/>
  <c r="E887" i="8"/>
  <c r="F887" i="8" s="1"/>
  <c r="E888" i="8"/>
  <c r="F888" i="8" s="1"/>
  <c r="E889" i="8"/>
  <c r="F889" i="8" s="1"/>
  <c r="E890" i="8"/>
  <c r="F890" i="8" s="1"/>
  <c r="E891" i="8"/>
  <c r="F891" i="8" s="1"/>
  <c r="E892" i="8"/>
  <c r="F892" i="8" s="1"/>
  <c r="E893" i="8"/>
  <c r="F893" i="8" s="1"/>
  <c r="E894" i="8"/>
  <c r="F894" i="8" s="1"/>
  <c r="E895" i="8"/>
  <c r="F895" i="8" s="1"/>
  <c r="E896" i="8"/>
  <c r="F896" i="8" s="1"/>
  <c r="E897" i="8"/>
  <c r="F897" i="8" s="1"/>
  <c r="E898" i="8"/>
  <c r="F898" i="8" s="1"/>
  <c r="E899" i="8"/>
  <c r="F899" i="8" s="1"/>
  <c r="E900" i="8"/>
  <c r="F900" i="8" s="1"/>
  <c r="E901" i="8"/>
  <c r="F901" i="8" s="1"/>
  <c r="E902" i="8"/>
  <c r="F902" i="8" s="1"/>
  <c r="E903" i="8"/>
  <c r="F903" i="8" s="1"/>
  <c r="E904" i="8"/>
  <c r="F904" i="8" s="1"/>
  <c r="E905" i="8"/>
  <c r="F905" i="8" s="1"/>
  <c r="E906" i="8"/>
  <c r="F906" i="8" s="1"/>
  <c r="E907" i="8"/>
  <c r="F907" i="8" s="1"/>
  <c r="E908" i="8"/>
  <c r="F908" i="8" s="1"/>
  <c r="E909" i="8"/>
  <c r="F909" i="8" s="1"/>
  <c r="E910" i="8"/>
  <c r="F910" i="8" s="1"/>
  <c r="E911" i="8"/>
  <c r="F911" i="8" s="1"/>
  <c r="E912" i="8"/>
  <c r="F912" i="8" s="1"/>
  <c r="E913" i="8"/>
  <c r="F913" i="8" s="1"/>
  <c r="E914" i="8"/>
  <c r="F914" i="8" s="1"/>
  <c r="E915" i="8"/>
  <c r="F915" i="8" s="1"/>
  <c r="E916" i="8"/>
  <c r="F916" i="8" s="1"/>
  <c r="E917" i="8"/>
  <c r="F917" i="8" s="1"/>
  <c r="E918" i="8"/>
  <c r="F918" i="8" s="1"/>
  <c r="E919" i="8"/>
  <c r="F919" i="8" s="1"/>
  <c r="E920" i="8"/>
  <c r="F920" i="8" s="1"/>
  <c r="E921" i="8"/>
  <c r="F921" i="8" s="1"/>
  <c r="E922" i="8"/>
  <c r="F922" i="8" s="1"/>
  <c r="E923" i="8"/>
  <c r="F923" i="8" s="1"/>
  <c r="E924" i="8"/>
  <c r="F924" i="8" s="1"/>
  <c r="E925" i="8"/>
  <c r="F925" i="8" s="1"/>
  <c r="E926" i="8"/>
  <c r="F926" i="8" s="1"/>
  <c r="E927" i="8"/>
  <c r="F927" i="8" s="1"/>
  <c r="E928" i="8"/>
  <c r="F928" i="8" s="1"/>
  <c r="E929" i="8"/>
  <c r="F929" i="8" s="1"/>
  <c r="E930" i="8"/>
  <c r="F930" i="8" s="1"/>
  <c r="E931" i="8"/>
  <c r="F931" i="8" s="1"/>
  <c r="E932" i="8"/>
  <c r="F932" i="8" s="1"/>
  <c r="E933" i="8"/>
  <c r="F933" i="8" s="1"/>
  <c r="E934" i="8"/>
  <c r="F934" i="8" s="1"/>
  <c r="E935" i="8"/>
  <c r="F935" i="8" s="1"/>
  <c r="E936" i="8"/>
  <c r="F936" i="8" s="1"/>
  <c r="E937" i="8"/>
  <c r="F937" i="8" s="1"/>
  <c r="E938" i="8"/>
  <c r="F938" i="8" s="1"/>
  <c r="E939" i="8"/>
  <c r="F939" i="8" s="1"/>
  <c r="E940" i="8"/>
  <c r="F940" i="8" s="1"/>
  <c r="E941" i="8"/>
  <c r="F941" i="8" s="1"/>
  <c r="E942" i="8"/>
  <c r="F942" i="8" s="1"/>
  <c r="E943" i="8"/>
  <c r="F943" i="8" s="1"/>
  <c r="E944" i="8"/>
  <c r="F944" i="8" s="1"/>
  <c r="E945" i="8"/>
  <c r="F945" i="8" s="1"/>
  <c r="E946" i="8"/>
  <c r="F946" i="8" s="1"/>
  <c r="E947" i="8"/>
  <c r="F947" i="8" s="1"/>
  <c r="E948" i="8"/>
  <c r="F948" i="8" s="1"/>
  <c r="E949" i="8"/>
  <c r="F949" i="8" s="1"/>
  <c r="E950" i="8"/>
  <c r="F950" i="8" s="1"/>
  <c r="E951" i="8"/>
  <c r="F951" i="8" s="1"/>
  <c r="E952" i="8"/>
  <c r="F952" i="8" s="1"/>
  <c r="E953" i="8"/>
  <c r="F953" i="8" s="1"/>
  <c r="E954" i="8"/>
  <c r="F954" i="8" s="1"/>
  <c r="E955" i="8"/>
  <c r="F955" i="8" s="1"/>
  <c r="E956" i="8"/>
  <c r="F956" i="8" s="1"/>
  <c r="E957" i="8"/>
  <c r="F957" i="8" s="1"/>
  <c r="E958" i="8"/>
  <c r="F958" i="8" s="1"/>
  <c r="E959" i="8"/>
  <c r="F959" i="8" s="1"/>
  <c r="E960" i="8"/>
  <c r="F960" i="8" s="1"/>
  <c r="E961" i="8"/>
  <c r="F961" i="8" s="1"/>
  <c r="E962" i="8"/>
  <c r="F962" i="8" s="1"/>
  <c r="E963" i="8"/>
  <c r="F963" i="8" s="1"/>
  <c r="E964" i="8"/>
  <c r="F964" i="8" s="1"/>
  <c r="E965" i="8"/>
  <c r="F965" i="8" s="1"/>
  <c r="E966" i="8"/>
  <c r="F966" i="8" s="1"/>
  <c r="E967" i="8"/>
  <c r="F967" i="8" s="1"/>
  <c r="E968" i="8"/>
  <c r="F968" i="8" s="1"/>
  <c r="E969" i="8"/>
  <c r="F969" i="8" s="1"/>
  <c r="E970" i="8"/>
  <c r="F970" i="8" s="1"/>
  <c r="E971" i="8"/>
  <c r="F971" i="8" s="1"/>
  <c r="E972" i="8"/>
  <c r="F972" i="8" s="1"/>
  <c r="E973" i="8"/>
  <c r="F973" i="8" s="1"/>
  <c r="E974" i="8"/>
  <c r="F974" i="8" s="1"/>
  <c r="E975" i="8"/>
  <c r="F975" i="8" s="1"/>
  <c r="E976" i="8"/>
  <c r="F976" i="8" s="1"/>
  <c r="E977" i="8"/>
  <c r="F977" i="8" s="1"/>
  <c r="E978" i="8"/>
  <c r="F978" i="8" s="1"/>
  <c r="E979" i="8"/>
  <c r="F979" i="8" s="1"/>
  <c r="E980" i="8"/>
  <c r="F980" i="8" s="1"/>
  <c r="E981" i="8"/>
  <c r="F981" i="8" s="1"/>
  <c r="E982" i="8"/>
  <c r="F982" i="8" s="1"/>
  <c r="E983" i="8"/>
  <c r="F983" i="8" s="1"/>
  <c r="E984" i="8"/>
  <c r="F984" i="8" s="1"/>
  <c r="E985" i="8"/>
  <c r="F985" i="8" s="1"/>
  <c r="E986" i="8"/>
  <c r="F986" i="8" s="1"/>
  <c r="E987" i="8"/>
  <c r="F987" i="8" s="1"/>
  <c r="E988" i="8"/>
  <c r="F988" i="8" s="1"/>
  <c r="E989" i="8"/>
  <c r="F989" i="8" s="1"/>
  <c r="E990" i="8"/>
  <c r="F990" i="8" s="1"/>
  <c r="E991" i="8"/>
  <c r="F991" i="8" s="1"/>
  <c r="E992" i="8"/>
  <c r="F992" i="8" s="1"/>
  <c r="E993" i="8"/>
  <c r="F993" i="8" s="1"/>
  <c r="E994" i="8"/>
  <c r="F994" i="8" s="1"/>
  <c r="E995" i="8"/>
  <c r="F995" i="8" s="1"/>
  <c r="E996" i="8"/>
  <c r="F996" i="8" s="1"/>
  <c r="E997" i="8"/>
  <c r="F997" i="8" s="1"/>
  <c r="E998" i="8"/>
  <c r="F998" i="8" s="1"/>
  <c r="E999" i="8"/>
  <c r="F999" i="8" s="1"/>
  <c r="E1000" i="8"/>
  <c r="F1000" i="8" s="1"/>
  <c r="E1001" i="8"/>
  <c r="F1001" i="8" s="1"/>
  <c r="E1002" i="8"/>
  <c r="F1002" i="8" s="1"/>
  <c r="E1003" i="8"/>
  <c r="F1003" i="8" s="1"/>
  <c r="E1004" i="8"/>
  <c r="F1004" i="8" s="1"/>
  <c r="E1005" i="8"/>
  <c r="F1005" i="8" s="1"/>
  <c r="E1006" i="8"/>
  <c r="F1006" i="8" s="1"/>
  <c r="E1007" i="8"/>
  <c r="F1007" i="8" s="1"/>
  <c r="E1008" i="8"/>
  <c r="F1008" i="8" s="1"/>
  <c r="E1009" i="8"/>
  <c r="F1009" i="8" s="1"/>
  <c r="E1010" i="8"/>
  <c r="F1010" i="8" s="1"/>
  <c r="E1011" i="8"/>
  <c r="F1011" i="8" s="1"/>
  <c r="E1012" i="8"/>
  <c r="F1012" i="8" s="1"/>
  <c r="E1013" i="8"/>
  <c r="F1013" i="8" s="1"/>
  <c r="E1014" i="8"/>
  <c r="F1014" i="8" s="1"/>
  <c r="E1015" i="8"/>
  <c r="F1015" i="8" s="1"/>
  <c r="E1016" i="8"/>
  <c r="F1016" i="8" s="1"/>
  <c r="E1017" i="8"/>
  <c r="F1017" i="8" s="1"/>
  <c r="E1018" i="8"/>
  <c r="F1018" i="8" s="1"/>
  <c r="E1019" i="8"/>
  <c r="F1019" i="8" s="1"/>
  <c r="E1020" i="8"/>
  <c r="F1020" i="8" s="1"/>
  <c r="E1021" i="8"/>
  <c r="F1021" i="8" s="1"/>
  <c r="E1022" i="8"/>
  <c r="F1022" i="8" s="1"/>
  <c r="E1023" i="8"/>
  <c r="F1023" i="8" s="1"/>
  <c r="E1024" i="8"/>
  <c r="F1024" i="8" s="1"/>
  <c r="E1025" i="8"/>
  <c r="F1025" i="8" s="1"/>
  <c r="E1026" i="8"/>
  <c r="F1026" i="8" s="1"/>
  <c r="E1027" i="8"/>
  <c r="F1027" i="8" s="1"/>
  <c r="E1028" i="8"/>
  <c r="F1028" i="8" s="1"/>
  <c r="E1029" i="8"/>
  <c r="F1029" i="8" s="1"/>
  <c r="E1031" i="8"/>
  <c r="F1031" i="8" s="1"/>
  <c r="E1032" i="8"/>
  <c r="F1032" i="8" s="1"/>
  <c r="E1033" i="8"/>
  <c r="F1033" i="8" s="1"/>
  <c r="E1034" i="8"/>
  <c r="F1034" i="8" s="1"/>
  <c r="E1035" i="8"/>
  <c r="F1035" i="8" s="1"/>
  <c r="E1036" i="8"/>
  <c r="F1036" i="8" s="1"/>
  <c r="E1037" i="8"/>
  <c r="F1037" i="8" s="1"/>
  <c r="E1038" i="8"/>
  <c r="F1038" i="8" s="1"/>
  <c r="E1039" i="8"/>
  <c r="F1039" i="8" s="1"/>
  <c r="E1040" i="8"/>
  <c r="F1040" i="8" s="1"/>
  <c r="E1041" i="8"/>
  <c r="F1041" i="8" s="1"/>
  <c r="E1042" i="8"/>
  <c r="F1042" i="8" s="1"/>
  <c r="E1043" i="8"/>
  <c r="F1043" i="8" s="1"/>
  <c r="E1044" i="8"/>
  <c r="F1044" i="8" s="1"/>
  <c r="E1045" i="8"/>
  <c r="F1045" i="8" s="1"/>
  <c r="E1046" i="8"/>
  <c r="F1046" i="8" s="1"/>
  <c r="E1047" i="8"/>
  <c r="F1047" i="8" s="1"/>
  <c r="E1048" i="8"/>
  <c r="F1048" i="8" s="1"/>
  <c r="E1049" i="8"/>
  <c r="F1049" i="8" s="1"/>
  <c r="E1050" i="8"/>
  <c r="F1050" i="8" s="1"/>
  <c r="E1051" i="8"/>
  <c r="F1051" i="8" s="1"/>
  <c r="E1052" i="8"/>
  <c r="F1052" i="8" s="1"/>
  <c r="E1053" i="8"/>
  <c r="F1053" i="8" s="1"/>
  <c r="E1054" i="8"/>
  <c r="F1054" i="8" s="1"/>
  <c r="E1055" i="8"/>
  <c r="F1055" i="8" s="1"/>
  <c r="E1056" i="8"/>
  <c r="F1056" i="8" s="1"/>
  <c r="E1057" i="8"/>
  <c r="F1057" i="8" s="1"/>
  <c r="E1058" i="8"/>
  <c r="F1058" i="8" s="1"/>
  <c r="E1059" i="8"/>
  <c r="F1059" i="8" s="1"/>
  <c r="E1060" i="8"/>
  <c r="F1060" i="8" s="1"/>
  <c r="E1061" i="8"/>
  <c r="F1061" i="8" s="1"/>
  <c r="E1062" i="8"/>
  <c r="F1062" i="8" s="1"/>
  <c r="E1063" i="8"/>
  <c r="F1063" i="8" s="1"/>
  <c r="E1064" i="8"/>
  <c r="F1064" i="8" s="1"/>
  <c r="E1065" i="8"/>
  <c r="F1065" i="8" s="1"/>
  <c r="E1066" i="8"/>
  <c r="F1066" i="8" s="1"/>
  <c r="E1067" i="8"/>
  <c r="F1067" i="8" s="1"/>
  <c r="E1068" i="8"/>
  <c r="F1068" i="8" s="1"/>
  <c r="E1069" i="8"/>
  <c r="F1069" i="8" s="1"/>
  <c r="E1070" i="8"/>
  <c r="F1070" i="8" s="1"/>
  <c r="E1071" i="8"/>
  <c r="F1071" i="8" s="1"/>
  <c r="E1072" i="8"/>
  <c r="F1072" i="8" s="1"/>
  <c r="E1073" i="8"/>
  <c r="F1073" i="8" s="1"/>
  <c r="E1074" i="8"/>
  <c r="F1074" i="8" s="1"/>
  <c r="E1075" i="8"/>
  <c r="F1075" i="8" s="1"/>
  <c r="E1076" i="8"/>
  <c r="F1076" i="8" s="1"/>
  <c r="E1077" i="8"/>
  <c r="F1077" i="8" s="1"/>
  <c r="E1078" i="8"/>
  <c r="F1078" i="8" s="1"/>
  <c r="E1079" i="8"/>
  <c r="F1079" i="8" s="1"/>
  <c r="E1080" i="8"/>
  <c r="F1080" i="8" s="1"/>
  <c r="E1081" i="8"/>
  <c r="F1081" i="8" s="1"/>
  <c r="E1082" i="8"/>
  <c r="F1082" i="8" s="1"/>
  <c r="E1083" i="8"/>
  <c r="F1083" i="8" s="1"/>
  <c r="E1084" i="8"/>
  <c r="F1084" i="8" s="1"/>
  <c r="E1085" i="8"/>
  <c r="F1085" i="8" s="1"/>
  <c r="E1086" i="8"/>
  <c r="F1086" i="8" s="1"/>
  <c r="E1087" i="8"/>
  <c r="F1087" i="8" s="1"/>
  <c r="E1088" i="8"/>
  <c r="F1088" i="8" s="1"/>
  <c r="E1089" i="8"/>
  <c r="F1089" i="8" s="1"/>
  <c r="E1090" i="8"/>
  <c r="F1090" i="8" s="1"/>
  <c r="E1091" i="8"/>
  <c r="F1091" i="8" s="1"/>
  <c r="E1092" i="8"/>
  <c r="F1092" i="8" s="1"/>
  <c r="E1093" i="8"/>
  <c r="F1093" i="8" s="1"/>
  <c r="E1094" i="8"/>
  <c r="F1094" i="8" s="1"/>
  <c r="E1095" i="8"/>
  <c r="F1095" i="8" s="1"/>
  <c r="E1096" i="8"/>
  <c r="F1096" i="8" s="1"/>
  <c r="E1097" i="8"/>
  <c r="F1097" i="8" s="1"/>
  <c r="E1098" i="8"/>
  <c r="F1098" i="8" s="1"/>
  <c r="E1099" i="8"/>
  <c r="F1099" i="8" s="1"/>
  <c r="E1100" i="8"/>
  <c r="F1100" i="8" s="1"/>
  <c r="E1101" i="8"/>
  <c r="F1101" i="8" s="1"/>
  <c r="E1102" i="8"/>
  <c r="F1102" i="8" s="1"/>
  <c r="E1103" i="8"/>
  <c r="F1103" i="8" s="1"/>
  <c r="E1104" i="8"/>
  <c r="F1104" i="8" s="1"/>
  <c r="E1105" i="8"/>
  <c r="F1105" i="8" s="1"/>
  <c r="E1106" i="8"/>
  <c r="F1106" i="8" s="1"/>
  <c r="E1107" i="8"/>
  <c r="F1107" i="8" s="1"/>
  <c r="E1108" i="8"/>
  <c r="F1108" i="8" s="1"/>
  <c r="E1109" i="8"/>
  <c r="F1109" i="8" s="1"/>
  <c r="E1110" i="8"/>
  <c r="F1110" i="8" s="1"/>
  <c r="E1111" i="8"/>
  <c r="F1111" i="8" s="1"/>
  <c r="E1112" i="8"/>
  <c r="F1112" i="8" s="1"/>
  <c r="E1113" i="8"/>
  <c r="F1113" i="8" s="1"/>
  <c r="E1114" i="8"/>
  <c r="F1114" i="8" s="1"/>
  <c r="E1115" i="8"/>
  <c r="F1115" i="8" s="1"/>
  <c r="E1116" i="8"/>
  <c r="F1116" i="8" s="1"/>
  <c r="E1117" i="8"/>
  <c r="F1117" i="8" s="1"/>
  <c r="E1118" i="8"/>
  <c r="F1118" i="8" s="1"/>
  <c r="E1119" i="8"/>
  <c r="F1119" i="8" s="1"/>
  <c r="E1120" i="8"/>
  <c r="F1120" i="8" s="1"/>
  <c r="E1121" i="8"/>
  <c r="F1121" i="8" s="1"/>
  <c r="E1122" i="8"/>
  <c r="F1122" i="8" s="1"/>
  <c r="E1123" i="8"/>
  <c r="F1123" i="8" s="1"/>
  <c r="E1124" i="8"/>
  <c r="F1124" i="8" s="1"/>
  <c r="E1125" i="8"/>
  <c r="F1125" i="8" s="1"/>
  <c r="E1126" i="8"/>
  <c r="F1126" i="8" s="1"/>
  <c r="E1127" i="8"/>
  <c r="F1127" i="8" s="1"/>
  <c r="E1128" i="8"/>
  <c r="F1128" i="8" s="1"/>
  <c r="E1129" i="8"/>
  <c r="F1129" i="8" s="1"/>
  <c r="E1130" i="8"/>
  <c r="F1130" i="8" s="1"/>
  <c r="E1131" i="8"/>
  <c r="F1131" i="8" s="1"/>
  <c r="E1132" i="8"/>
  <c r="F1132" i="8" s="1"/>
  <c r="E1133" i="8"/>
  <c r="F1133" i="8" s="1"/>
  <c r="E1134" i="8"/>
  <c r="F1134" i="8" s="1"/>
  <c r="E1135" i="8"/>
  <c r="F1135" i="8" s="1"/>
  <c r="E1136" i="8"/>
  <c r="F1136" i="8" s="1"/>
  <c r="E1137" i="8"/>
  <c r="F1137" i="8" s="1"/>
  <c r="E1138" i="8"/>
  <c r="F1138" i="8" s="1"/>
  <c r="E1139" i="8"/>
  <c r="F1139" i="8" s="1"/>
  <c r="E1140" i="8"/>
  <c r="F1140" i="8" s="1"/>
  <c r="E1141" i="8"/>
  <c r="F1141" i="8" s="1"/>
  <c r="E1142" i="8"/>
  <c r="F1142" i="8" s="1"/>
  <c r="E1143" i="8"/>
  <c r="F1143" i="8" s="1"/>
  <c r="E1144" i="8"/>
  <c r="F1144" i="8" s="1"/>
  <c r="E1145" i="8"/>
  <c r="F1145" i="8" s="1"/>
  <c r="E1146" i="8"/>
  <c r="F1146" i="8" s="1"/>
  <c r="E1147" i="8"/>
  <c r="F1147" i="8" s="1"/>
  <c r="E1148" i="8"/>
  <c r="F1148" i="8" s="1"/>
  <c r="E1149" i="8"/>
  <c r="F1149" i="8" s="1"/>
  <c r="E1150" i="8"/>
  <c r="F1150" i="8" s="1"/>
  <c r="E1151" i="8"/>
  <c r="F1151" i="8" s="1"/>
  <c r="E1152" i="8"/>
  <c r="F1152" i="8" s="1"/>
  <c r="E1153" i="8"/>
  <c r="F1153" i="8" s="1"/>
  <c r="E1154" i="8"/>
  <c r="F1154" i="8" s="1"/>
  <c r="E1155" i="8"/>
  <c r="F1155" i="8" s="1"/>
  <c r="E1156" i="8"/>
  <c r="F1156" i="8" s="1"/>
  <c r="E1157" i="8"/>
  <c r="F1157" i="8" s="1"/>
  <c r="E1158" i="8"/>
  <c r="F1158" i="8" s="1"/>
  <c r="E1159" i="8"/>
  <c r="F1159" i="8" s="1"/>
  <c r="E1160" i="8"/>
  <c r="F1160" i="8" s="1"/>
  <c r="E1161" i="8"/>
  <c r="F1161" i="8" s="1"/>
  <c r="E1162" i="8"/>
  <c r="F1162" i="8" s="1"/>
  <c r="E1163" i="8"/>
  <c r="F1163" i="8" s="1"/>
  <c r="E1164" i="8"/>
  <c r="F1164" i="8" s="1"/>
  <c r="E1165" i="8"/>
  <c r="F1165" i="8" s="1"/>
  <c r="E1166" i="8"/>
  <c r="F1166" i="8" s="1"/>
  <c r="E1167" i="8"/>
  <c r="F1167" i="8" s="1"/>
  <c r="E1168" i="8"/>
  <c r="F1168" i="8" s="1"/>
  <c r="E1169" i="8"/>
  <c r="F1169" i="8" s="1"/>
  <c r="E1170" i="8"/>
  <c r="F1170" i="8" s="1"/>
  <c r="E1171" i="8"/>
  <c r="F1171" i="8" s="1"/>
  <c r="E1172" i="8"/>
  <c r="F1172" i="8" s="1"/>
  <c r="E1173" i="8"/>
  <c r="F1173" i="8" s="1"/>
  <c r="E1174" i="8"/>
  <c r="F1174" i="8" s="1"/>
  <c r="E1175" i="8"/>
  <c r="F1175" i="8" s="1"/>
  <c r="E1176" i="8"/>
  <c r="F1176" i="8" s="1"/>
  <c r="E1177" i="8"/>
  <c r="F1177" i="8" s="1"/>
  <c r="E1178" i="8"/>
  <c r="F1178" i="8" s="1"/>
  <c r="E1179" i="8"/>
  <c r="F1179" i="8" s="1"/>
  <c r="E1180" i="8"/>
  <c r="F1180" i="8" s="1"/>
  <c r="E858" i="8"/>
  <c r="F858" i="8" s="1"/>
  <c r="E788" i="8"/>
  <c r="F788" i="8" s="1"/>
  <c r="E789" i="8"/>
  <c r="F789" i="8" s="1"/>
  <c r="E790" i="8"/>
  <c r="F790" i="8" s="1"/>
  <c r="E791" i="8"/>
  <c r="F791" i="8" s="1"/>
  <c r="E792" i="8"/>
  <c r="F792" i="8" s="1"/>
  <c r="E793" i="8"/>
  <c r="F793" i="8" s="1"/>
  <c r="E794" i="8"/>
  <c r="F794" i="8" s="1"/>
  <c r="E795" i="8"/>
  <c r="F795" i="8" s="1"/>
  <c r="E796" i="8"/>
  <c r="F796" i="8" s="1"/>
  <c r="E797" i="8"/>
  <c r="F797" i="8" s="1"/>
  <c r="E798" i="8"/>
  <c r="F798" i="8" s="1"/>
  <c r="E799" i="8"/>
  <c r="F799" i="8" s="1"/>
  <c r="E800" i="8"/>
  <c r="F800" i="8" s="1"/>
  <c r="E801" i="8"/>
  <c r="F801" i="8" s="1"/>
  <c r="E802" i="8"/>
  <c r="F802" i="8" s="1"/>
  <c r="E803" i="8"/>
  <c r="F803" i="8" s="1"/>
  <c r="E804" i="8"/>
  <c r="F804" i="8" s="1"/>
  <c r="E805" i="8"/>
  <c r="F805" i="8" s="1"/>
  <c r="E806" i="8"/>
  <c r="F806" i="8" s="1"/>
  <c r="E807" i="8"/>
  <c r="F807" i="8" s="1"/>
  <c r="E808" i="8"/>
  <c r="F808" i="8" s="1"/>
  <c r="E809" i="8"/>
  <c r="F809" i="8" s="1"/>
  <c r="E810" i="8"/>
  <c r="F810" i="8" s="1"/>
  <c r="E811" i="8"/>
  <c r="F811" i="8" s="1"/>
  <c r="E812" i="8"/>
  <c r="F812" i="8" s="1"/>
  <c r="E813" i="8"/>
  <c r="F813" i="8" s="1"/>
  <c r="E814" i="8"/>
  <c r="F814" i="8" s="1"/>
  <c r="E815" i="8"/>
  <c r="F815" i="8" s="1"/>
  <c r="E816" i="8"/>
  <c r="F816" i="8" s="1"/>
  <c r="E817" i="8"/>
  <c r="F817" i="8" s="1"/>
  <c r="E818" i="8"/>
  <c r="F818" i="8" s="1"/>
  <c r="E819" i="8"/>
  <c r="F819" i="8" s="1"/>
  <c r="E820" i="8"/>
  <c r="F820" i="8" s="1"/>
  <c r="E821" i="8"/>
  <c r="F821" i="8" s="1"/>
  <c r="E822" i="8"/>
  <c r="F822" i="8" s="1"/>
  <c r="E823" i="8"/>
  <c r="F823" i="8" s="1"/>
  <c r="E824" i="8"/>
  <c r="F824" i="8" s="1"/>
  <c r="E825" i="8"/>
  <c r="F825" i="8" s="1"/>
  <c r="E826" i="8"/>
  <c r="F826" i="8" s="1"/>
  <c r="E827" i="8"/>
  <c r="F827" i="8" s="1"/>
  <c r="E828" i="8"/>
  <c r="F828" i="8" s="1"/>
  <c r="E829" i="8"/>
  <c r="F829" i="8" s="1"/>
  <c r="E830" i="8"/>
  <c r="F830" i="8" s="1"/>
  <c r="E831" i="8"/>
  <c r="F831" i="8" s="1"/>
  <c r="E832" i="8"/>
  <c r="F832" i="8" s="1"/>
  <c r="E833" i="8"/>
  <c r="F833" i="8" s="1"/>
  <c r="E834" i="8"/>
  <c r="F834" i="8" s="1"/>
  <c r="E835" i="8"/>
  <c r="F835" i="8" s="1"/>
  <c r="E836" i="8"/>
  <c r="F836" i="8" s="1"/>
  <c r="E837" i="8"/>
  <c r="F837" i="8" s="1"/>
  <c r="E838" i="8"/>
  <c r="F838" i="8" s="1"/>
  <c r="E839" i="8"/>
  <c r="F839" i="8" s="1"/>
  <c r="E840" i="8"/>
  <c r="F840" i="8" s="1"/>
  <c r="E841" i="8"/>
  <c r="F841" i="8" s="1"/>
  <c r="E842" i="8"/>
  <c r="F842" i="8" s="1"/>
  <c r="E843" i="8"/>
  <c r="F843" i="8" s="1"/>
  <c r="E844" i="8"/>
  <c r="F844" i="8" s="1"/>
  <c r="E845" i="8"/>
  <c r="F845" i="8" s="1"/>
  <c r="E846" i="8"/>
  <c r="F846" i="8" s="1"/>
  <c r="E847" i="8"/>
  <c r="F847" i="8" s="1"/>
  <c r="E848" i="8"/>
  <c r="F848" i="8" s="1"/>
  <c r="E849" i="8"/>
  <c r="F849" i="8" s="1"/>
  <c r="E850" i="8"/>
  <c r="F850" i="8" s="1"/>
  <c r="E851" i="8"/>
  <c r="F851" i="8" s="1"/>
  <c r="E852" i="8"/>
  <c r="F852" i="8" s="1"/>
  <c r="E853" i="8"/>
  <c r="F853" i="8" s="1"/>
  <c r="E854" i="8"/>
  <c r="F854" i="8" s="1"/>
  <c r="E855" i="8"/>
  <c r="F855" i="8" s="1"/>
  <c r="E856" i="8"/>
  <c r="F856" i="8" s="1"/>
  <c r="E787" i="8"/>
  <c r="F787" i="8" s="1"/>
  <c r="E6" i="8"/>
  <c r="F6" i="8" s="1"/>
  <c r="E7" i="8"/>
  <c r="F7" i="8" s="1"/>
  <c r="E8" i="8"/>
  <c r="F8" i="8" s="1"/>
  <c r="E9" i="8"/>
  <c r="F9" i="8" s="1"/>
  <c r="E10" i="8"/>
  <c r="F10" i="8" s="1"/>
  <c r="E11" i="8"/>
  <c r="F11" i="8" s="1"/>
  <c r="E12" i="8"/>
  <c r="F12" i="8" s="1"/>
  <c r="E13" i="8"/>
  <c r="F13" i="8" s="1"/>
  <c r="E14" i="8"/>
  <c r="F14" i="8" s="1"/>
  <c r="E15" i="8"/>
  <c r="F15" i="8" s="1"/>
  <c r="E16" i="8"/>
  <c r="F16" i="8" s="1"/>
  <c r="E17" i="8"/>
  <c r="F17" i="8" s="1"/>
  <c r="E18" i="8"/>
  <c r="F18" i="8" s="1"/>
  <c r="E19" i="8"/>
  <c r="F19" i="8" s="1"/>
  <c r="E20" i="8"/>
  <c r="F20" i="8" s="1"/>
  <c r="E21" i="8"/>
  <c r="F21" i="8" s="1"/>
  <c r="E22" i="8"/>
  <c r="F22" i="8" s="1"/>
  <c r="E23" i="8"/>
  <c r="F23" i="8" s="1"/>
  <c r="E24" i="8"/>
  <c r="F24" i="8" s="1"/>
  <c r="E25" i="8"/>
  <c r="F25" i="8" s="1"/>
  <c r="E26" i="8"/>
  <c r="F26" i="8" s="1"/>
  <c r="E27" i="8"/>
  <c r="F27" i="8" s="1"/>
  <c r="E28" i="8"/>
  <c r="F28" i="8" s="1"/>
  <c r="E29" i="8"/>
  <c r="F29" i="8" s="1"/>
  <c r="E30" i="8"/>
  <c r="F30" i="8" s="1"/>
  <c r="E31" i="8"/>
  <c r="F31" i="8" s="1"/>
  <c r="E32" i="8"/>
  <c r="F32" i="8" s="1"/>
  <c r="E33" i="8"/>
  <c r="F33" i="8" s="1"/>
  <c r="E34" i="8"/>
  <c r="F34" i="8" s="1"/>
  <c r="E35" i="8"/>
  <c r="F35" i="8" s="1"/>
  <c r="E36" i="8"/>
  <c r="F36" i="8" s="1"/>
  <c r="E37" i="8"/>
  <c r="F37" i="8" s="1"/>
  <c r="E38" i="8"/>
  <c r="F38" i="8" s="1"/>
  <c r="E39" i="8"/>
  <c r="F39" i="8" s="1"/>
  <c r="E40" i="8"/>
  <c r="F40" i="8" s="1"/>
  <c r="E41" i="8"/>
  <c r="F41" i="8" s="1"/>
  <c r="E42" i="8"/>
  <c r="F42" i="8" s="1"/>
  <c r="E43" i="8"/>
  <c r="F43" i="8" s="1"/>
  <c r="E44" i="8"/>
  <c r="F44" i="8" s="1"/>
  <c r="E45" i="8"/>
  <c r="F45" i="8" s="1"/>
  <c r="E46" i="8"/>
  <c r="F46" i="8" s="1"/>
  <c r="E47" i="8"/>
  <c r="F47" i="8" s="1"/>
  <c r="E48" i="8"/>
  <c r="F48" i="8" s="1"/>
  <c r="E49" i="8"/>
  <c r="F49" i="8" s="1"/>
  <c r="E50" i="8"/>
  <c r="F50" i="8" s="1"/>
  <c r="E51" i="8"/>
  <c r="F51" i="8" s="1"/>
  <c r="E52" i="8"/>
  <c r="F52" i="8" s="1"/>
  <c r="E53" i="8"/>
  <c r="F53" i="8" s="1"/>
  <c r="E54" i="8"/>
  <c r="F54" i="8" s="1"/>
  <c r="E55" i="8"/>
  <c r="F55" i="8" s="1"/>
  <c r="E56" i="8"/>
  <c r="F56" i="8" s="1"/>
  <c r="E57" i="8"/>
  <c r="F57" i="8" s="1"/>
  <c r="E58" i="8"/>
  <c r="F58" i="8" s="1"/>
  <c r="E59" i="8"/>
  <c r="F59" i="8" s="1"/>
  <c r="E60" i="8"/>
  <c r="F60" i="8" s="1"/>
  <c r="E61" i="8"/>
  <c r="F61" i="8" s="1"/>
  <c r="E62" i="8"/>
  <c r="F62" i="8" s="1"/>
  <c r="E63" i="8"/>
  <c r="F63" i="8" s="1"/>
  <c r="E64" i="8"/>
  <c r="F64" i="8" s="1"/>
  <c r="E65" i="8"/>
  <c r="F65" i="8" s="1"/>
  <c r="E66" i="8"/>
  <c r="F66" i="8" s="1"/>
  <c r="E67" i="8"/>
  <c r="F67" i="8" s="1"/>
  <c r="E68" i="8"/>
  <c r="F68" i="8" s="1"/>
  <c r="E69" i="8"/>
  <c r="F69" i="8" s="1"/>
  <c r="E70" i="8"/>
  <c r="F70" i="8" s="1"/>
  <c r="E71" i="8"/>
  <c r="F71" i="8" s="1"/>
  <c r="E72" i="8"/>
  <c r="F72" i="8" s="1"/>
  <c r="E73" i="8"/>
  <c r="F73" i="8" s="1"/>
  <c r="E74" i="8"/>
  <c r="F74" i="8" s="1"/>
  <c r="E75" i="8"/>
  <c r="F75" i="8" s="1"/>
  <c r="E76" i="8"/>
  <c r="F76" i="8" s="1"/>
  <c r="E77" i="8"/>
  <c r="F77" i="8" s="1"/>
  <c r="E78" i="8"/>
  <c r="F78" i="8" s="1"/>
  <c r="E79" i="8"/>
  <c r="F79" i="8" s="1"/>
  <c r="E80" i="8"/>
  <c r="F80" i="8" s="1"/>
  <c r="E81" i="8"/>
  <c r="F81" i="8" s="1"/>
  <c r="E82" i="8"/>
  <c r="F82" i="8" s="1"/>
  <c r="E83" i="8"/>
  <c r="F83" i="8" s="1"/>
  <c r="E84" i="8"/>
  <c r="F84" i="8" s="1"/>
  <c r="E85" i="8"/>
  <c r="F85" i="8" s="1"/>
  <c r="E86" i="8"/>
  <c r="F86" i="8" s="1"/>
  <c r="E87" i="8"/>
  <c r="F87" i="8" s="1"/>
  <c r="E88" i="8"/>
  <c r="F88" i="8" s="1"/>
  <c r="E89" i="8"/>
  <c r="F89" i="8" s="1"/>
  <c r="E90" i="8"/>
  <c r="F90" i="8" s="1"/>
  <c r="E91" i="8"/>
  <c r="F91" i="8" s="1"/>
  <c r="E92" i="8"/>
  <c r="F92" i="8" s="1"/>
  <c r="E93" i="8"/>
  <c r="F93" i="8" s="1"/>
  <c r="E94" i="8"/>
  <c r="F94" i="8" s="1"/>
  <c r="E95" i="8"/>
  <c r="F95" i="8" s="1"/>
  <c r="E96" i="8"/>
  <c r="F96" i="8" s="1"/>
  <c r="E97" i="8"/>
  <c r="F97" i="8" s="1"/>
  <c r="E98" i="8"/>
  <c r="F98" i="8" s="1"/>
  <c r="E99" i="8"/>
  <c r="F99" i="8" s="1"/>
  <c r="E100" i="8"/>
  <c r="F100" i="8" s="1"/>
  <c r="E101" i="8"/>
  <c r="F101" i="8" s="1"/>
  <c r="E102" i="8"/>
  <c r="F102" i="8" s="1"/>
  <c r="E103" i="8"/>
  <c r="F103" i="8" s="1"/>
  <c r="E104" i="8"/>
  <c r="F104" i="8" s="1"/>
  <c r="E105" i="8"/>
  <c r="F105" i="8" s="1"/>
  <c r="E106" i="8"/>
  <c r="F106" i="8" s="1"/>
  <c r="E107" i="8"/>
  <c r="F107" i="8" s="1"/>
  <c r="E108" i="8"/>
  <c r="F108" i="8" s="1"/>
  <c r="E109" i="8"/>
  <c r="F109" i="8" s="1"/>
  <c r="E110" i="8"/>
  <c r="F110" i="8" s="1"/>
  <c r="E111" i="8"/>
  <c r="F111" i="8" s="1"/>
  <c r="E112" i="8"/>
  <c r="F112" i="8" s="1"/>
  <c r="E113" i="8"/>
  <c r="F113" i="8" s="1"/>
  <c r="E114" i="8"/>
  <c r="F114" i="8" s="1"/>
  <c r="E115" i="8"/>
  <c r="F115" i="8" s="1"/>
  <c r="E116" i="8"/>
  <c r="F116" i="8" s="1"/>
  <c r="E117" i="8"/>
  <c r="F117" i="8" s="1"/>
  <c r="E118" i="8"/>
  <c r="F118" i="8" s="1"/>
  <c r="E119" i="8"/>
  <c r="F119" i="8" s="1"/>
  <c r="E120" i="8"/>
  <c r="F120" i="8" s="1"/>
  <c r="E121" i="8"/>
  <c r="F121" i="8" s="1"/>
  <c r="E122" i="8"/>
  <c r="F122" i="8" s="1"/>
  <c r="E123" i="8"/>
  <c r="F123" i="8" s="1"/>
  <c r="E124" i="8"/>
  <c r="F124" i="8" s="1"/>
  <c r="E125" i="8"/>
  <c r="F125" i="8" s="1"/>
  <c r="E126" i="8"/>
  <c r="F126" i="8" s="1"/>
  <c r="E127" i="8"/>
  <c r="F127" i="8" s="1"/>
  <c r="E128" i="8"/>
  <c r="F128" i="8" s="1"/>
  <c r="E129" i="8"/>
  <c r="F129" i="8" s="1"/>
  <c r="E130" i="8"/>
  <c r="F130" i="8" s="1"/>
  <c r="E131" i="8"/>
  <c r="F131" i="8" s="1"/>
  <c r="E132" i="8"/>
  <c r="F132" i="8" s="1"/>
  <c r="E133" i="8"/>
  <c r="F133" i="8" s="1"/>
  <c r="E134" i="8"/>
  <c r="F134" i="8" s="1"/>
  <c r="E135" i="8"/>
  <c r="F135" i="8" s="1"/>
  <c r="E136" i="8"/>
  <c r="F136" i="8" s="1"/>
  <c r="E137" i="8"/>
  <c r="F137" i="8" s="1"/>
  <c r="E138" i="8"/>
  <c r="F138" i="8" s="1"/>
  <c r="E139" i="8"/>
  <c r="F139" i="8" s="1"/>
  <c r="E140" i="8"/>
  <c r="F140" i="8" s="1"/>
  <c r="E141" i="8"/>
  <c r="F141" i="8" s="1"/>
  <c r="E142" i="8"/>
  <c r="F142" i="8" s="1"/>
  <c r="E143" i="8"/>
  <c r="F143" i="8" s="1"/>
  <c r="E144" i="8"/>
  <c r="F144" i="8" s="1"/>
  <c r="E145" i="8"/>
  <c r="F145" i="8" s="1"/>
  <c r="E146" i="8"/>
  <c r="F146" i="8" s="1"/>
  <c r="E147" i="8"/>
  <c r="F147" i="8" s="1"/>
  <c r="E148" i="8"/>
  <c r="F148" i="8" s="1"/>
  <c r="E149" i="8"/>
  <c r="F149" i="8" s="1"/>
  <c r="E150" i="8"/>
  <c r="F150" i="8" s="1"/>
  <c r="E151" i="8"/>
  <c r="F151" i="8" s="1"/>
  <c r="E152" i="8"/>
  <c r="F152" i="8" s="1"/>
  <c r="E153" i="8"/>
  <c r="F153" i="8" s="1"/>
  <c r="E154" i="8"/>
  <c r="F154" i="8" s="1"/>
  <c r="E155" i="8"/>
  <c r="F155" i="8" s="1"/>
  <c r="E156" i="8"/>
  <c r="F156" i="8" s="1"/>
  <c r="E157" i="8"/>
  <c r="F157" i="8" s="1"/>
  <c r="E158" i="8"/>
  <c r="F158" i="8" s="1"/>
  <c r="E159" i="8"/>
  <c r="F159" i="8" s="1"/>
  <c r="E160" i="8"/>
  <c r="F160" i="8" s="1"/>
  <c r="E161" i="8"/>
  <c r="F161" i="8" s="1"/>
  <c r="E162" i="8"/>
  <c r="F162" i="8" s="1"/>
  <c r="E163" i="8"/>
  <c r="F163" i="8" s="1"/>
  <c r="E164" i="8"/>
  <c r="F164" i="8" s="1"/>
  <c r="E165" i="8"/>
  <c r="F165" i="8" s="1"/>
  <c r="E166" i="8"/>
  <c r="F166" i="8" s="1"/>
  <c r="E167" i="8"/>
  <c r="F167" i="8" s="1"/>
  <c r="E168" i="8"/>
  <c r="F168" i="8" s="1"/>
  <c r="E169" i="8"/>
  <c r="F169" i="8" s="1"/>
  <c r="E170" i="8"/>
  <c r="F170" i="8" s="1"/>
  <c r="E171" i="8"/>
  <c r="F171" i="8" s="1"/>
  <c r="E172" i="8"/>
  <c r="F172" i="8" s="1"/>
  <c r="E173" i="8"/>
  <c r="F173" i="8" s="1"/>
  <c r="E174" i="8"/>
  <c r="F174" i="8" s="1"/>
  <c r="E175" i="8"/>
  <c r="F175" i="8" s="1"/>
  <c r="E176" i="8"/>
  <c r="F176" i="8" s="1"/>
  <c r="E177" i="8"/>
  <c r="F177" i="8" s="1"/>
  <c r="E178" i="8"/>
  <c r="F178" i="8" s="1"/>
  <c r="E179" i="8"/>
  <c r="F179" i="8" s="1"/>
  <c r="E180" i="8"/>
  <c r="F180" i="8" s="1"/>
  <c r="E181" i="8"/>
  <c r="F181" i="8" s="1"/>
  <c r="E182" i="8"/>
  <c r="F182" i="8" s="1"/>
  <c r="E183" i="8"/>
  <c r="F183" i="8" s="1"/>
  <c r="E184" i="8"/>
  <c r="F184" i="8" s="1"/>
  <c r="E185" i="8"/>
  <c r="F185" i="8" s="1"/>
  <c r="E186" i="8"/>
  <c r="F186" i="8" s="1"/>
  <c r="E187" i="8"/>
  <c r="F187" i="8" s="1"/>
  <c r="E188" i="8"/>
  <c r="F188" i="8" s="1"/>
  <c r="E189" i="8"/>
  <c r="F189" i="8" s="1"/>
  <c r="E190" i="8"/>
  <c r="F190" i="8" s="1"/>
  <c r="E191" i="8"/>
  <c r="F191" i="8" s="1"/>
  <c r="E192" i="8"/>
  <c r="F192" i="8" s="1"/>
  <c r="E193" i="8"/>
  <c r="F193" i="8" s="1"/>
  <c r="E194" i="8"/>
  <c r="F194" i="8" s="1"/>
  <c r="E195" i="8"/>
  <c r="F195" i="8" s="1"/>
  <c r="E196" i="8"/>
  <c r="F196" i="8" s="1"/>
  <c r="E197" i="8"/>
  <c r="F197" i="8" s="1"/>
  <c r="E198" i="8"/>
  <c r="F198" i="8" s="1"/>
  <c r="E199" i="8"/>
  <c r="F199" i="8" s="1"/>
  <c r="E200" i="8"/>
  <c r="F200" i="8" s="1"/>
  <c r="E201" i="8"/>
  <c r="F201" i="8" s="1"/>
  <c r="E202" i="8"/>
  <c r="F202" i="8" s="1"/>
  <c r="E203" i="8"/>
  <c r="F203" i="8" s="1"/>
  <c r="E204" i="8"/>
  <c r="F204" i="8" s="1"/>
  <c r="E205" i="8"/>
  <c r="F205" i="8" s="1"/>
  <c r="E206" i="8"/>
  <c r="F206" i="8" s="1"/>
  <c r="E207" i="8"/>
  <c r="F207" i="8" s="1"/>
  <c r="E208" i="8"/>
  <c r="F208" i="8" s="1"/>
  <c r="E209" i="8"/>
  <c r="F209" i="8" s="1"/>
  <c r="E210" i="8"/>
  <c r="F210" i="8" s="1"/>
  <c r="E211" i="8"/>
  <c r="F211" i="8" s="1"/>
  <c r="E212" i="8"/>
  <c r="F212" i="8" s="1"/>
  <c r="E213" i="8"/>
  <c r="F213" i="8" s="1"/>
  <c r="E214" i="8"/>
  <c r="F214" i="8" s="1"/>
  <c r="E215" i="8"/>
  <c r="F215" i="8" s="1"/>
  <c r="E216" i="8"/>
  <c r="F216" i="8" s="1"/>
  <c r="E217" i="8"/>
  <c r="F217" i="8" s="1"/>
  <c r="E218" i="8"/>
  <c r="F218" i="8" s="1"/>
  <c r="E219" i="8"/>
  <c r="F219" i="8" s="1"/>
  <c r="E220" i="8"/>
  <c r="F220" i="8" s="1"/>
  <c r="E221" i="8"/>
  <c r="F221" i="8" s="1"/>
  <c r="E222" i="8"/>
  <c r="F222" i="8" s="1"/>
  <c r="E223" i="8"/>
  <c r="F223" i="8" s="1"/>
  <c r="E224" i="8"/>
  <c r="F224" i="8" s="1"/>
  <c r="E225" i="8"/>
  <c r="F225" i="8" s="1"/>
  <c r="E226" i="8"/>
  <c r="F226" i="8" s="1"/>
  <c r="E227" i="8"/>
  <c r="F227" i="8" s="1"/>
  <c r="E228" i="8"/>
  <c r="F228" i="8" s="1"/>
  <c r="E229" i="8"/>
  <c r="F229" i="8" s="1"/>
  <c r="E230" i="8"/>
  <c r="F230" i="8" s="1"/>
  <c r="E231" i="8"/>
  <c r="F231" i="8" s="1"/>
  <c r="E232" i="8"/>
  <c r="F232" i="8" s="1"/>
  <c r="E233" i="8"/>
  <c r="F233" i="8" s="1"/>
  <c r="E234" i="8"/>
  <c r="F234" i="8" s="1"/>
  <c r="E235" i="8"/>
  <c r="F235" i="8" s="1"/>
  <c r="E236" i="8"/>
  <c r="F236" i="8" s="1"/>
  <c r="E237" i="8"/>
  <c r="F237" i="8" s="1"/>
  <c r="E238" i="8"/>
  <c r="F238" i="8" s="1"/>
  <c r="E239" i="8"/>
  <c r="F239" i="8" s="1"/>
  <c r="E240" i="8"/>
  <c r="F240" i="8" s="1"/>
  <c r="E241" i="8"/>
  <c r="F241" i="8" s="1"/>
  <c r="E242" i="8"/>
  <c r="F242" i="8" s="1"/>
  <c r="E243" i="8"/>
  <c r="F243" i="8" s="1"/>
  <c r="E244" i="8"/>
  <c r="F244" i="8" s="1"/>
  <c r="E245" i="8"/>
  <c r="F245" i="8" s="1"/>
  <c r="E246" i="8"/>
  <c r="F246" i="8" s="1"/>
  <c r="E247" i="8"/>
  <c r="F247" i="8" s="1"/>
  <c r="E248" i="8"/>
  <c r="F248" i="8" s="1"/>
  <c r="E249" i="8"/>
  <c r="F249" i="8" s="1"/>
  <c r="E250" i="8"/>
  <c r="F250" i="8" s="1"/>
  <c r="E251" i="8"/>
  <c r="F251" i="8" s="1"/>
  <c r="E252" i="8"/>
  <c r="F252" i="8" s="1"/>
  <c r="E253" i="8"/>
  <c r="F253" i="8" s="1"/>
  <c r="E254" i="8"/>
  <c r="F254" i="8" s="1"/>
  <c r="E255" i="8"/>
  <c r="F255" i="8" s="1"/>
  <c r="E256" i="8"/>
  <c r="F256" i="8" s="1"/>
  <c r="E257" i="8"/>
  <c r="F257" i="8" s="1"/>
  <c r="E258" i="8"/>
  <c r="F258" i="8" s="1"/>
  <c r="E259" i="8"/>
  <c r="F259" i="8" s="1"/>
  <c r="E260" i="8"/>
  <c r="F260" i="8" s="1"/>
  <c r="E261" i="8"/>
  <c r="F261" i="8" s="1"/>
  <c r="E262" i="8"/>
  <c r="F262" i="8" s="1"/>
  <c r="E263" i="8"/>
  <c r="F263" i="8" s="1"/>
  <c r="E264" i="8"/>
  <c r="F264" i="8" s="1"/>
  <c r="E265" i="8"/>
  <c r="F265" i="8" s="1"/>
  <c r="E266" i="8"/>
  <c r="F266" i="8" s="1"/>
  <c r="E267" i="8"/>
  <c r="F267" i="8" s="1"/>
  <c r="E268" i="8"/>
  <c r="F268" i="8" s="1"/>
  <c r="E269" i="8"/>
  <c r="F269" i="8" s="1"/>
  <c r="E270" i="8"/>
  <c r="F270" i="8" s="1"/>
  <c r="E271" i="8"/>
  <c r="F271" i="8" s="1"/>
  <c r="E272" i="8"/>
  <c r="F272" i="8" s="1"/>
  <c r="E273" i="8"/>
  <c r="F273" i="8" s="1"/>
  <c r="E274" i="8"/>
  <c r="F274" i="8" s="1"/>
  <c r="E275" i="8"/>
  <c r="F275" i="8" s="1"/>
  <c r="E276" i="8"/>
  <c r="F276" i="8" s="1"/>
  <c r="E277" i="8"/>
  <c r="F277" i="8" s="1"/>
  <c r="E278" i="8"/>
  <c r="F278" i="8" s="1"/>
  <c r="E279" i="8"/>
  <c r="F279" i="8" s="1"/>
  <c r="E280" i="8"/>
  <c r="F280" i="8" s="1"/>
  <c r="E281" i="8"/>
  <c r="F281" i="8" s="1"/>
  <c r="E282" i="8"/>
  <c r="F282" i="8" s="1"/>
  <c r="E283" i="8"/>
  <c r="F283" i="8" s="1"/>
  <c r="E284" i="8"/>
  <c r="F284" i="8" s="1"/>
  <c r="E285" i="8"/>
  <c r="F285" i="8" s="1"/>
  <c r="E286" i="8"/>
  <c r="F286" i="8" s="1"/>
  <c r="E287" i="8"/>
  <c r="F287" i="8" s="1"/>
  <c r="E288" i="8"/>
  <c r="F288" i="8" s="1"/>
  <c r="E289" i="8"/>
  <c r="F289" i="8" s="1"/>
  <c r="E290" i="8"/>
  <c r="F290" i="8" s="1"/>
  <c r="E291" i="8"/>
  <c r="F291" i="8" s="1"/>
  <c r="E292" i="8"/>
  <c r="F292" i="8" s="1"/>
  <c r="E293" i="8"/>
  <c r="F293" i="8" s="1"/>
  <c r="E294" i="8"/>
  <c r="F294" i="8" s="1"/>
  <c r="E295" i="8"/>
  <c r="F295" i="8" s="1"/>
  <c r="E296" i="8"/>
  <c r="F296" i="8" s="1"/>
  <c r="E297" i="8"/>
  <c r="F297" i="8" s="1"/>
  <c r="E298" i="8"/>
  <c r="F298" i="8" s="1"/>
  <c r="E299" i="8"/>
  <c r="F299" i="8" s="1"/>
  <c r="E300" i="8"/>
  <c r="F300" i="8" s="1"/>
  <c r="E301" i="8"/>
  <c r="F301" i="8" s="1"/>
  <c r="E302" i="8"/>
  <c r="F302" i="8" s="1"/>
  <c r="E303" i="8"/>
  <c r="F303" i="8" s="1"/>
  <c r="E304" i="8"/>
  <c r="F304" i="8" s="1"/>
  <c r="E305" i="8"/>
  <c r="F305" i="8" s="1"/>
  <c r="E306" i="8"/>
  <c r="F306" i="8" s="1"/>
  <c r="E307" i="8"/>
  <c r="F307" i="8" s="1"/>
  <c r="E308" i="8"/>
  <c r="F308" i="8" s="1"/>
  <c r="E309" i="8"/>
  <c r="F309" i="8" s="1"/>
  <c r="E310" i="8"/>
  <c r="F310" i="8" s="1"/>
  <c r="E311" i="8"/>
  <c r="F311" i="8" s="1"/>
  <c r="E312" i="8"/>
  <c r="F312" i="8" s="1"/>
  <c r="E313" i="8"/>
  <c r="F313" i="8" s="1"/>
  <c r="E314" i="8"/>
  <c r="F314" i="8" s="1"/>
  <c r="E315" i="8"/>
  <c r="F315" i="8" s="1"/>
  <c r="E316" i="8"/>
  <c r="F316" i="8" s="1"/>
  <c r="E317" i="8"/>
  <c r="F317" i="8" s="1"/>
  <c r="E318" i="8"/>
  <c r="F318" i="8" s="1"/>
  <c r="E319" i="8"/>
  <c r="F319" i="8" s="1"/>
  <c r="E320" i="8"/>
  <c r="F320" i="8" s="1"/>
  <c r="E321" i="8"/>
  <c r="F321" i="8" s="1"/>
  <c r="E322" i="8"/>
  <c r="F322" i="8" s="1"/>
  <c r="E323" i="8"/>
  <c r="F323" i="8" s="1"/>
  <c r="E324" i="8"/>
  <c r="F324" i="8" s="1"/>
  <c r="E325" i="8"/>
  <c r="F325" i="8" s="1"/>
  <c r="E326" i="8"/>
  <c r="F326" i="8" s="1"/>
  <c r="E327" i="8"/>
  <c r="F327" i="8" s="1"/>
  <c r="E328" i="8"/>
  <c r="F328" i="8" s="1"/>
  <c r="E329" i="8"/>
  <c r="F329" i="8" s="1"/>
  <c r="E330" i="8"/>
  <c r="F330" i="8" s="1"/>
  <c r="E331" i="8"/>
  <c r="F331" i="8" s="1"/>
  <c r="E332" i="8"/>
  <c r="F332" i="8" s="1"/>
  <c r="E333" i="8"/>
  <c r="F333" i="8" s="1"/>
  <c r="E334" i="8"/>
  <c r="F334" i="8" s="1"/>
  <c r="E335" i="8"/>
  <c r="F335" i="8" s="1"/>
  <c r="E336" i="8"/>
  <c r="F336" i="8" s="1"/>
  <c r="E337" i="8"/>
  <c r="F337" i="8" s="1"/>
  <c r="E338" i="8"/>
  <c r="F338" i="8" s="1"/>
  <c r="E339" i="8"/>
  <c r="F339" i="8" s="1"/>
  <c r="E340" i="8"/>
  <c r="F340" i="8" s="1"/>
  <c r="E341" i="8"/>
  <c r="F341" i="8" s="1"/>
  <c r="E342" i="8"/>
  <c r="F342" i="8" s="1"/>
  <c r="E343" i="8"/>
  <c r="F343" i="8" s="1"/>
  <c r="E344" i="8"/>
  <c r="F344" i="8" s="1"/>
  <c r="E345" i="8"/>
  <c r="F345" i="8" s="1"/>
  <c r="E346" i="8"/>
  <c r="F346" i="8" s="1"/>
  <c r="E347" i="8"/>
  <c r="F347" i="8" s="1"/>
  <c r="E348" i="8"/>
  <c r="F348" i="8" s="1"/>
  <c r="E349" i="8"/>
  <c r="F349" i="8" s="1"/>
  <c r="E350" i="8"/>
  <c r="F350" i="8" s="1"/>
  <c r="E351" i="8"/>
  <c r="F351" i="8" s="1"/>
  <c r="E352" i="8"/>
  <c r="F352" i="8" s="1"/>
  <c r="E353" i="8"/>
  <c r="F353" i="8" s="1"/>
  <c r="E354" i="8"/>
  <c r="F354" i="8" s="1"/>
  <c r="E355" i="8"/>
  <c r="F355" i="8" s="1"/>
  <c r="E356" i="8"/>
  <c r="F356" i="8" s="1"/>
  <c r="E357" i="8"/>
  <c r="F357" i="8" s="1"/>
  <c r="E358" i="8"/>
  <c r="F358" i="8" s="1"/>
  <c r="E359" i="8"/>
  <c r="F359" i="8" s="1"/>
  <c r="E360" i="8"/>
  <c r="F360" i="8" s="1"/>
  <c r="E361" i="8"/>
  <c r="F361" i="8" s="1"/>
  <c r="E362" i="8"/>
  <c r="F362" i="8" s="1"/>
  <c r="E363" i="8"/>
  <c r="F363" i="8" s="1"/>
  <c r="E364" i="8"/>
  <c r="F364" i="8" s="1"/>
  <c r="E365" i="8"/>
  <c r="F365" i="8" s="1"/>
  <c r="E366" i="8"/>
  <c r="F366" i="8" s="1"/>
  <c r="E367" i="8"/>
  <c r="F367" i="8" s="1"/>
  <c r="E368" i="8"/>
  <c r="F368" i="8" s="1"/>
  <c r="E369" i="8"/>
  <c r="F369" i="8" s="1"/>
  <c r="E370" i="8"/>
  <c r="F370" i="8" s="1"/>
  <c r="E371" i="8"/>
  <c r="F371" i="8" s="1"/>
  <c r="E372" i="8"/>
  <c r="F372" i="8" s="1"/>
  <c r="E373" i="8"/>
  <c r="F373" i="8" s="1"/>
  <c r="E374" i="8"/>
  <c r="F374" i="8" s="1"/>
  <c r="E375" i="8"/>
  <c r="F375" i="8" s="1"/>
  <c r="E376" i="8"/>
  <c r="F376" i="8" s="1"/>
  <c r="E377" i="8"/>
  <c r="F377" i="8" s="1"/>
  <c r="E378" i="8"/>
  <c r="F378" i="8" s="1"/>
  <c r="E379" i="8"/>
  <c r="F379" i="8" s="1"/>
  <c r="E380" i="8"/>
  <c r="F380" i="8" s="1"/>
  <c r="E381" i="8"/>
  <c r="F381" i="8" s="1"/>
  <c r="E382" i="8"/>
  <c r="F382" i="8" s="1"/>
  <c r="E383" i="8"/>
  <c r="F383" i="8" s="1"/>
  <c r="E384" i="8"/>
  <c r="F384" i="8" s="1"/>
  <c r="E385" i="8"/>
  <c r="F385" i="8" s="1"/>
  <c r="E386" i="8"/>
  <c r="F386" i="8" s="1"/>
  <c r="E387" i="8"/>
  <c r="F387" i="8" s="1"/>
  <c r="E388" i="8"/>
  <c r="F388" i="8" s="1"/>
  <c r="E389" i="8"/>
  <c r="F389" i="8" s="1"/>
  <c r="E390" i="8"/>
  <c r="F390" i="8" s="1"/>
  <c r="E391" i="8"/>
  <c r="F391" i="8" s="1"/>
  <c r="E392" i="8"/>
  <c r="F392" i="8" s="1"/>
  <c r="E393" i="8"/>
  <c r="F393" i="8" s="1"/>
  <c r="E394" i="8"/>
  <c r="F394" i="8" s="1"/>
  <c r="E395" i="8"/>
  <c r="F395" i="8" s="1"/>
  <c r="E396" i="8"/>
  <c r="F396" i="8" s="1"/>
  <c r="E397" i="8"/>
  <c r="F397" i="8" s="1"/>
  <c r="E398" i="8"/>
  <c r="F398" i="8" s="1"/>
  <c r="E399" i="8"/>
  <c r="F399" i="8" s="1"/>
  <c r="E400" i="8"/>
  <c r="F400" i="8" s="1"/>
  <c r="E401" i="8"/>
  <c r="F401" i="8" s="1"/>
  <c r="E402" i="8"/>
  <c r="F402" i="8" s="1"/>
  <c r="E403" i="8"/>
  <c r="F403" i="8" s="1"/>
  <c r="E404" i="8"/>
  <c r="F404" i="8" s="1"/>
  <c r="E405" i="8"/>
  <c r="F405" i="8" s="1"/>
  <c r="E406" i="8"/>
  <c r="F406" i="8" s="1"/>
  <c r="E407" i="8"/>
  <c r="F407" i="8" s="1"/>
  <c r="E408" i="8"/>
  <c r="F408" i="8" s="1"/>
  <c r="E409" i="8"/>
  <c r="F409" i="8" s="1"/>
  <c r="E410" i="8"/>
  <c r="F410" i="8" s="1"/>
  <c r="E411" i="8"/>
  <c r="F411" i="8" s="1"/>
  <c r="E412" i="8"/>
  <c r="F412" i="8" s="1"/>
  <c r="E413" i="8"/>
  <c r="F413" i="8" s="1"/>
  <c r="E414" i="8"/>
  <c r="F414" i="8" s="1"/>
  <c r="E415" i="8"/>
  <c r="F415" i="8" s="1"/>
  <c r="E416" i="8"/>
  <c r="F416" i="8" s="1"/>
  <c r="E417" i="8"/>
  <c r="F417" i="8" s="1"/>
  <c r="E418" i="8"/>
  <c r="F418" i="8" s="1"/>
  <c r="E419" i="8"/>
  <c r="F419" i="8" s="1"/>
  <c r="E420" i="8"/>
  <c r="F420" i="8" s="1"/>
  <c r="E421" i="8"/>
  <c r="F421" i="8" s="1"/>
  <c r="E422" i="8"/>
  <c r="F422" i="8" s="1"/>
  <c r="E423" i="8"/>
  <c r="F423" i="8" s="1"/>
  <c r="E424" i="8"/>
  <c r="F424" i="8" s="1"/>
  <c r="E425" i="8"/>
  <c r="F425" i="8" s="1"/>
  <c r="E426" i="8"/>
  <c r="F426" i="8" s="1"/>
  <c r="E427" i="8"/>
  <c r="F427" i="8" s="1"/>
  <c r="E428" i="8"/>
  <c r="F428" i="8" s="1"/>
  <c r="E429" i="8"/>
  <c r="F429" i="8" s="1"/>
  <c r="E430" i="8"/>
  <c r="F430" i="8" s="1"/>
  <c r="E431" i="8"/>
  <c r="F431" i="8" s="1"/>
  <c r="E432" i="8"/>
  <c r="F432" i="8" s="1"/>
  <c r="E433" i="8"/>
  <c r="F433" i="8" s="1"/>
  <c r="E434" i="8"/>
  <c r="F434" i="8" s="1"/>
  <c r="E435" i="8"/>
  <c r="F435" i="8" s="1"/>
  <c r="E436" i="8"/>
  <c r="F436" i="8" s="1"/>
  <c r="E437" i="8"/>
  <c r="F437" i="8" s="1"/>
  <c r="E438" i="8"/>
  <c r="F438" i="8" s="1"/>
  <c r="E439" i="8"/>
  <c r="F439" i="8" s="1"/>
  <c r="E440" i="8"/>
  <c r="F440" i="8" s="1"/>
  <c r="E441" i="8"/>
  <c r="F441" i="8" s="1"/>
  <c r="E442" i="8"/>
  <c r="F442" i="8" s="1"/>
  <c r="E443" i="8"/>
  <c r="F443" i="8" s="1"/>
  <c r="E444" i="8"/>
  <c r="F444" i="8" s="1"/>
  <c r="E445" i="8"/>
  <c r="F445" i="8" s="1"/>
  <c r="E446" i="8"/>
  <c r="F446" i="8" s="1"/>
  <c r="E447" i="8"/>
  <c r="F447" i="8" s="1"/>
  <c r="E448" i="8"/>
  <c r="F448" i="8" s="1"/>
  <c r="E449" i="8"/>
  <c r="F449" i="8" s="1"/>
  <c r="E450" i="8"/>
  <c r="F450" i="8" s="1"/>
  <c r="E451" i="8"/>
  <c r="F451" i="8" s="1"/>
  <c r="E452" i="8"/>
  <c r="F452" i="8" s="1"/>
  <c r="E453" i="8"/>
  <c r="F453" i="8" s="1"/>
  <c r="E454" i="8"/>
  <c r="F454" i="8" s="1"/>
  <c r="E455" i="8"/>
  <c r="F455" i="8" s="1"/>
  <c r="E456" i="8"/>
  <c r="F456" i="8" s="1"/>
  <c r="E457" i="8"/>
  <c r="F457" i="8" s="1"/>
  <c r="E458" i="8"/>
  <c r="F458" i="8" s="1"/>
  <c r="E459" i="8"/>
  <c r="F459" i="8" s="1"/>
  <c r="E460" i="8"/>
  <c r="F460" i="8" s="1"/>
  <c r="E461" i="8"/>
  <c r="F461" i="8" s="1"/>
  <c r="E462" i="8"/>
  <c r="F462" i="8" s="1"/>
  <c r="E463" i="8"/>
  <c r="F463" i="8" s="1"/>
  <c r="E464" i="8"/>
  <c r="F464" i="8" s="1"/>
  <c r="E465" i="8"/>
  <c r="F465" i="8" s="1"/>
  <c r="E466" i="8"/>
  <c r="F466" i="8" s="1"/>
  <c r="E467" i="8"/>
  <c r="F467" i="8" s="1"/>
  <c r="E468" i="8"/>
  <c r="F468" i="8" s="1"/>
  <c r="E469" i="8"/>
  <c r="F469" i="8" s="1"/>
  <c r="E470" i="8"/>
  <c r="F470" i="8" s="1"/>
  <c r="E471" i="8"/>
  <c r="F471" i="8" s="1"/>
  <c r="E472" i="8"/>
  <c r="F472" i="8" s="1"/>
  <c r="E473" i="8"/>
  <c r="F473" i="8" s="1"/>
  <c r="E474" i="8"/>
  <c r="F474" i="8" s="1"/>
  <c r="E475" i="8"/>
  <c r="F475" i="8" s="1"/>
  <c r="E476" i="8"/>
  <c r="F476" i="8" s="1"/>
  <c r="E477" i="8"/>
  <c r="F477" i="8" s="1"/>
  <c r="E478" i="8"/>
  <c r="F478" i="8" s="1"/>
  <c r="E479" i="8"/>
  <c r="F479" i="8" s="1"/>
  <c r="E480" i="8"/>
  <c r="F480" i="8" s="1"/>
  <c r="E481" i="8"/>
  <c r="F481" i="8" s="1"/>
  <c r="E482" i="8"/>
  <c r="F482" i="8" s="1"/>
  <c r="E483" i="8"/>
  <c r="F483" i="8" s="1"/>
  <c r="E484" i="8"/>
  <c r="F484" i="8" s="1"/>
  <c r="E485" i="8"/>
  <c r="F485" i="8" s="1"/>
  <c r="E486" i="8"/>
  <c r="F486" i="8" s="1"/>
  <c r="E487" i="8"/>
  <c r="F487" i="8" s="1"/>
  <c r="E488" i="8"/>
  <c r="F488" i="8" s="1"/>
  <c r="E489" i="8"/>
  <c r="F489" i="8" s="1"/>
  <c r="E490" i="8"/>
  <c r="F490" i="8" s="1"/>
  <c r="E491" i="8"/>
  <c r="F491" i="8" s="1"/>
  <c r="E492" i="8"/>
  <c r="F492" i="8" s="1"/>
  <c r="E493" i="8"/>
  <c r="F493" i="8" s="1"/>
  <c r="E494" i="8"/>
  <c r="F494" i="8" s="1"/>
  <c r="E495" i="8"/>
  <c r="F495" i="8" s="1"/>
  <c r="E496" i="8"/>
  <c r="F496" i="8" s="1"/>
  <c r="E497" i="8"/>
  <c r="F497" i="8" s="1"/>
  <c r="E498" i="8"/>
  <c r="F498" i="8" s="1"/>
  <c r="E499" i="8"/>
  <c r="F499" i="8" s="1"/>
  <c r="E500" i="8"/>
  <c r="F500" i="8" s="1"/>
  <c r="E501" i="8"/>
  <c r="F501" i="8" s="1"/>
  <c r="E502" i="8"/>
  <c r="F502" i="8" s="1"/>
  <c r="E503" i="8"/>
  <c r="F503" i="8" s="1"/>
  <c r="E504" i="8"/>
  <c r="F504" i="8" s="1"/>
  <c r="E505" i="8"/>
  <c r="F505" i="8" s="1"/>
  <c r="E506" i="8"/>
  <c r="F506" i="8" s="1"/>
  <c r="E507" i="8"/>
  <c r="F507" i="8" s="1"/>
  <c r="E508" i="8"/>
  <c r="F508" i="8" s="1"/>
  <c r="E509" i="8"/>
  <c r="F509" i="8" s="1"/>
  <c r="E510" i="8"/>
  <c r="F510" i="8" s="1"/>
  <c r="E511" i="8"/>
  <c r="F511" i="8" s="1"/>
  <c r="E512" i="8"/>
  <c r="F512" i="8" s="1"/>
  <c r="E513" i="8"/>
  <c r="F513" i="8" s="1"/>
  <c r="E514" i="8"/>
  <c r="F514" i="8" s="1"/>
  <c r="E515" i="8"/>
  <c r="F515" i="8" s="1"/>
  <c r="E516" i="8"/>
  <c r="F516" i="8" s="1"/>
  <c r="E517" i="8"/>
  <c r="F517" i="8" s="1"/>
  <c r="E518" i="8"/>
  <c r="F518" i="8" s="1"/>
  <c r="E519" i="8"/>
  <c r="F519" i="8" s="1"/>
  <c r="E520" i="8"/>
  <c r="F520" i="8" s="1"/>
  <c r="E521" i="8"/>
  <c r="F521" i="8" s="1"/>
  <c r="E522" i="8"/>
  <c r="F522" i="8" s="1"/>
  <c r="E523" i="8"/>
  <c r="F523" i="8" s="1"/>
  <c r="E524" i="8"/>
  <c r="F524" i="8" s="1"/>
  <c r="E525" i="8"/>
  <c r="F525" i="8" s="1"/>
  <c r="E526" i="8"/>
  <c r="F526" i="8" s="1"/>
  <c r="E527" i="8"/>
  <c r="F527" i="8" s="1"/>
  <c r="E528" i="8"/>
  <c r="F528" i="8" s="1"/>
  <c r="E529" i="8"/>
  <c r="F529" i="8" s="1"/>
  <c r="E530" i="8"/>
  <c r="F530" i="8" s="1"/>
  <c r="E531" i="8"/>
  <c r="F531" i="8" s="1"/>
  <c r="E532" i="8"/>
  <c r="F532" i="8" s="1"/>
  <c r="E533" i="8"/>
  <c r="F533" i="8" s="1"/>
  <c r="E534" i="8"/>
  <c r="F534" i="8" s="1"/>
  <c r="E535" i="8"/>
  <c r="F535" i="8" s="1"/>
  <c r="E536" i="8"/>
  <c r="F536" i="8" s="1"/>
  <c r="E537" i="8"/>
  <c r="F537" i="8" s="1"/>
  <c r="E538" i="8"/>
  <c r="F538" i="8" s="1"/>
  <c r="E539" i="8"/>
  <c r="F539" i="8" s="1"/>
  <c r="E540" i="8"/>
  <c r="F540" i="8" s="1"/>
  <c r="E541" i="8"/>
  <c r="F541" i="8" s="1"/>
  <c r="E542" i="8"/>
  <c r="F542" i="8" s="1"/>
  <c r="E543" i="8"/>
  <c r="F543" i="8" s="1"/>
  <c r="E544" i="8"/>
  <c r="F544" i="8" s="1"/>
  <c r="E545" i="8"/>
  <c r="F545" i="8" s="1"/>
  <c r="E546" i="8"/>
  <c r="F546" i="8" s="1"/>
  <c r="E547" i="8"/>
  <c r="F547" i="8" s="1"/>
  <c r="E548" i="8"/>
  <c r="F548" i="8" s="1"/>
  <c r="E549" i="8"/>
  <c r="F549" i="8" s="1"/>
  <c r="E550" i="8"/>
  <c r="F550" i="8" s="1"/>
  <c r="E551" i="8"/>
  <c r="F551" i="8" s="1"/>
  <c r="E552" i="8"/>
  <c r="F552" i="8" s="1"/>
  <c r="E553" i="8"/>
  <c r="F553" i="8" s="1"/>
  <c r="E554" i="8"/>
  <c r="F554" i="8" s="1"/>
  <c r="E555" i="8"/>
  <c r="F555" i="8" s="1"/>
  <c r="E556" i="8"/>
  <c r="F556" i="8" s="1"/>
  <c r="E557" i="8"/>
  <c r="F557" i="8" s="1"/>
  <c r="E558" i="8"/>
  <c r="F558" i="8" s="1"/>
  <c r="E559" i="8"/>
  <c r="F559" i="8" s="1"/>
  <c r="E560" i="8"/>
  <c r="F560" i="8" s="1"/>
  <c r="E561" i="8"/>
  <c r="F561" i="8" s="1"/>
  <c r="E562" i="8"/>
  <c r="F562" i="8" s="1"/>
  <c r="E563" i="8"/>
  <c r="F563" i="8" s="1"/>
  <c r="E564" i="8"/>
  <c r="F564" i="8" s="1"/>
  <c r="E565" i="8"/>
  <c r="F565" i="8" s="1"/>
  <c r="E566" i="8"/>
  <c r="F566" i="8" s="1"/>
  <c r="E567" i="8"/>
  <c r="F567" i="8" s="1"/>
  <c r="E568" i="8"/>
  <c r="F568" i="8" s="1"/>
  <c r="E569" i="8"/>
  <c r="F569" i="8" s="1"/>
  <c r="E570" i="8"/>
  <c r="F570" i="8" s="1"/>
  <c r="E571" i="8"/>
  <c r="F571" i="8" s="1"/>
  <c r="E572" i="8"/>
  <c r="F572" i="8" s="1"/>
  <c r="E573" i="8"/>
  <c r="F573" i="8" s="1"/>
  <c r="E574" i="8"/>
  <c r="F574" i="8" s="1"/>
  <c r="E575" i="8"/>
  <c r="F575" i="8" s="1"/>
  <c r="E576" i="8"/>
  <c r="F576" i="8" s="1"/>
  <c r="E577" i="8"/>
  <c r="F577" i="8" s="1"/>
  <c r="E578" i="8"/>
  <c r="F578" i="8" s="1"/>
  <c r="E579" i="8"/>
  <c r="F579" i="8" s="1"/>
  <c r="E580" i="8"/>
  <c r="F580" i="8" s="1"/>
  <c r="E581" i="8"/>
  <c r="F581" i="8" s="1"/>
  <c r="E582" i="8"/>
  <c r="F582" i="8" s="1"/>
  <c r="E583" i="8"/>
  <c r="F583" i="8" s="1"/>
  <c r="E584" i="8"/>
  <c r="F584" i="8" s="1"/>
  <c r="E585" i="8"/>
  <c r="F585" i="8" s="1"/>
  <c r="E586" i="8"/>
  <c r="F586" i="8" s="1"/>
  <c r="E587" i="8"/>
  <c r="F587" i="8" s="1"/>
  <c r="E588" i="8"/>
  <c r="F588" i="8" s="1"/>
  <c r="E589" i="8"/>
  <c r="F589" i="8" s="1"/>
  <c r="E590" i="8"/>
  <c r="F590" i="8" s="1"/>
  <c r="E591" i="8"/>
  <c r="F591" i="8" s="1"/>
  <c r="E592" i="8"/>
  <c r="F592" i="8" s="1"/>
  <c r="E593" i="8"/>
  <c r="F593" i="8" s="1"/>
  <c r="E594" i="8"/>
  <c r="F594" i="8" s="1"/>
  <c r="E595" i="8"/>
  <c r="F595" i="8" s="1"/>
  <c r="E596" i="8"/>
  <c r="F596" i="8" s="1"/>
  <c r="E597" i="8"/>
  <c r="F597" i="8" s="1"/>
  <c r="E598" i="8"/>
  <c r="F598" i="8" s="1"/>
  <c r="E599" i="8"/>
  <c r="F599" i="8" s="1"/>
  <c r="E600" i="8"/>
  <c r="F600" i="8" s="1"/>
  <c r="E601" i="8"/>
  <c r="F601" i="8" s="1"/>
  <c r="E602" i="8"/>
  <c r="F602" i="8" s="1"/>
  <c r="E603" i="8"/>
  <c r="F603" i="8" s="1"/>
  <c r="E604" i="8"/>
  <c r="F604" i="8" s="1"/>
  <c r="E605" i="8"/>
  <c r="F605" i="8" s="1"/>
  <c r="E606" i="8"/>
  <c r="F606" i="8" s="1"/>
  <c r="E607" i="8"/>
  <c r="F607" i="8" s="1"/>
  <c r="E608" i="8"/>
  <c r="F608" i="8" s="1"/>
  <c r="E609" i="8"/>
  <c r="F609" i="8" s="1"/>
  <c r="E610" i="8"/>
  <c r="F610" i="8" s="1"/>
  <c r="E611" i="8"/>
  <c r="F611" i="8" s="1"/>
  <c r="E612" i="8"/>
  <c r="F612" i="8" s="1"/>
  <c r="E613" i="8"/>
  <c r="F613" i="8" s="1"/>
  <c r="E614" i="8"/>
  <c r="F614" i="8" s="1"/>
  <c r="E615" i="8"/>
  <c r="F615" i="8" s="1"/>
  <c r="E616" i="8"/>
  <c r="F616" i="8" s="1"/>
  <c r="E617" i="8"/>
  <c r="F617" i="8" s="1"/>
  <c r="E618" i="8"/>
  <c r="F618" i="8" s="1"/>
  <c r="E619" i="8"/>
  <c r="F619" i="8" s="1"/>
  <c r="E620" i="8"/>
  <c r="F620" i="8" s="1"/>
  <c r="E621" i="8"/>
  <c r="F621" i="8" s="1"/>
  <c r="E622" i="8"/>
  <c r="F622" i="8" s="1"/>
  <c r="E623" i="8"/>
  <c r="F623" i="8" s="1"/>
  <c r="E624" i="8"/>
  <c r="F624" i="8" s="1"/>
  <c r="E625" i="8"/>
  <c r="F625" i="8" s="1"/>
  <c r="E626" i="8"/>
  <c r="F626" i="8" s="1"/>
  <c r="E627" i="8"/>
  <c r="F627" i="8" s="1"/>
  <c r="E628" i="8"/>
  <c r="F628" i="8" s="1"/>
  <c r="E629" i="8"/>
  <c r="F629" i="8" s="1"/>
  <c r="E630" i="8"/>
  <c r="F630" i="8" s="1"/>
  <c r="E631" i="8"/>
  <c r="F631" i="8" s="1"/>
  <c r="E632" i="8"/>
  <c r="F632" i="8" s="1"/>
  <c r="E633" i="8"/>
  <c r="F633" i="8" s="1"/>
  <c r="E634" i="8"/>
  <c r="F634" i="8" s="1"/>
  <c r="E635" i="8"/>
  <c r="F635" i="8" s="1"/>
  <c r="E636" i="8"/>
  <c r="F636" i="8" s="1"/>
  <c r="E637" i="8"/>
  <c r="F637" i="8" s="1"/>
  <c r="E638" i="8"/>
  <c r="F638" i="8" s="1"/>
  <c r="E639" i="8"/>
  <c r="F639" i="8" s="1"/>
  <c r="E640" i="8"/>
  <c r="F640" i="8" s="1"/>
  <c r="E641" i="8"/>
  <c r="F641" i="8" s="1"/>
  <c r="E642" i="8"/>
  <c r="F642" i="8" s="1"/>
  <c r="E643" i="8"/>
  <c r="F643" i="8" s="1"/>
  <c r="E644" i="8"/>
  <c r="F644" i="8" s="1"/>
  <c r="E645" i="8"/>
  <c r="F645" i="8" s="1"/>
  <c r="E646" i="8"/>
  <c r="F646" i="8" s="1"/>
  <c r="E647" i="8"/>
  <c r="F647" i="8" s="1"/>
  <c r="E648" i="8"/>
  <c r="F648" i="8" s="1"/>
  <c r="E649" i="8"/>
  <c r="F649" i="8" s="1"/>
  <c r="E650" i="8"/>
  <c r="F650" i="8" s="1"/>
  <c r="E651" i="8"/>
  <c r="F651" i="8" s="1"/>
  <c r="E652" i="8"/>
  <c r="F652" i="8" s="1"/>
  <c r="E653" i="8"/>
  <c r="F653" i="8" s="1"/>
  <c r="E654" i="8"/>
  <c r="F654" i="8" s="1"/>
  <c r="E655" i="8"/>
  <c r="F655" i="8" s="1"/>
  <c r="E656" i="8"/>
  <c r="F656" i="8" s="1"/>
  <c r="E657" i="8"/>
  <c r="F657" i="8" s="1"/>
  <c r="E658" i="8"/>
  <c r="F658" i="8" s="1"/>
  <c r="E659" i="8"/>
  <c r="F659" i="8" s="1"/>
  <c r="E660" i="8"/>
  <c r="F660" i="8" s="1"/>
  <c r="E661" i="8"/>
  <c r="F661" i="8" s="1"/>
  <c r="E662" i="8"/>
  <c r="F662" i="8" s="1"/>
  <c r="E663" i="8"/>
  <c r="F663" i="8" s="1"/>
  <c r="E664" i="8"/>
  <c r="F664" i="8" s="1"/>
  <c r="E665" i="8"/>
  <c r="F665" i="8" s="1"/>
  <c r="E666" i="8"/>
  <c r="F666" i="8" s="1"/>
  <c r="E667" i="8"/>
  <c r="F667" i="8" s="1"/>
  <c r="E668" i="8"/>
  <c r="F668" i="8" s="1"/>
  <c r="E669" i="8"/>
  <c r="F669" i="8" s="1"/>
  <c r="E670" i="8"/>
  <c r="F670" i="8" s="1"/>
  <c r="E671" i="8"/>
  <c r="F671" i="8" s="1"/>
  <c r="E672" i="8"/>
  <c r="F672" i="8" s="1"/>
  <c r="E673" i="8"/>
  <c r="F673" i="8" s="1"/>
  <c r="E674" i="8"/>
  <c r="F674" i="8" s="1"/>
  <c r="E675" i="8"/>
  <c r="F675" i="8" s="1"/>
  <c r="E676" i="8"/>
  <c r="F676" i="8" s="1"/>
  <c r="E677" i="8"/>
  <c r="F677" i="8" s="1"/>
  <c r="E678" i="8"/>
  <c r="F678" i="8" s="1"/>
  <c r="E679" i="8"/>
  <c r="F679" i="8" s="1"/>
  <c r="E680" i="8"/>
  <c r="F680" i="8" s="1"/>
  <c r="E681" i="8"/>
  <c r="F681" i="8" s="1"/>
  <c r="E682" i="8"/>
  <c r="F682" i="8" s="1"/>
  <c r="E683" i="8"/>
  <c r="F683" i="8" s="1"/>
  <c r="E684" i="8"/>
  <c r="F684" i="8" s="1"/>
  <c r="E685" i="8"/>
  <c r="F685" i="8" s="1"/>
  <c r="E686" i="8"/>
  <c r="F686" i="8" s="1"/>
  <c r="E687" i="8"/>
  <c r="F687" i="8" s="1"/>
  <c r="E688" i="8"/>
  <c r="F688" i="8" s="1"/>
  <c r="E689" i="8"/>
  <c r="F689" i="8" s="1"/>
  <c r="E690" i="8"/>
  <c r="F690" i="8" s="1"/>
  <c r="E691" i="8"/>
  <c r="F691" i="8" s="1"/>
  <c r="E692" i="8"/>
  <c r="F692" i="8" s="1"/>
  <c r="E693" i="8"/>
  <c r="F693" i="8" s="1"/>
  <c r="E694" i="8"/>
  <c r="F694" i="8" s="1"/>
  <c r="E695" i="8"/>
  <c r="F695" i="8" s="1"/>
  <c r="E696" i="8"/>
  <c r="F696" i="8" s="1"/>
  <c r="E697" i="8"/>
  <c r="F697" i="8" s="1"/>
  <c r="E698" i="8"/>
  <c r="F698" i="8" s="1"/>
  <c r="E699" i="8"/>
  <c r="F699" i="8" s="1"/>
  <c r="E700" i="8"/>
  <c r="F700" i="8" s="1"/>
  <c r="E701" i="8"/>
  <c r="F701" i="8" s="1"/>
  <c r="E702" i="8"/>
  <c r="F702" i="8" s="1"/>
  <c r="E703" i="8"/>
  <c r="F703" i="8" s="1"/>
  <c r="E704" i="8"/>
  <c r="F704" i="8" s="1"/>
  <c r="E705" i="8"/>
  <c r="F705" i="8" s="1"/>
  <c r="E706" i="8"/>
  <c r="F706" i="8" s="1"/>
  <c r="E707" i="8"/>
  <c r="F707" i="8" s="1"/>
  <c r="E708" i="8"/>
  <c r="F708" i="8" s="1"/>
  <c r="E709" i="8"/>
  <c r="F709" i="8" s="1"/>
  <c r="E710" i="8"/>
  <c r="F710" i="8" s="1"/>
  <c r="E711" i="8"/>
  <c r="F711" i="8" s="1"/>
  <c r="E712" i="8"/>
  <c r="F712" i="8" s="1"/>
  <c r="E713" i="8"/>
  <c r="F713" i="8" s="1"/>
  <c r="E714" i="8"/>
  <c r="F714" i="8" s="1"/>
  <c r="E715" i="8"/>
  <c r="F715" i="8" s="1"/>
  <c r="E716" i="8"/>
  <c r="F716" i="8" s="1"/>
  <c r="E717" i="8"/>
  <c r="F717" i="8" s="1"/>
  <c r="E718" i="8"/>
  <c r="F718" i="8" s="1"/>
  <c r="E719" i="8"/>
  <c r="F719" i="8" s="1"/>
  <c r="E720" i="8"/>
  <c r="F720" i="8" s="1"/>
  <c r="E721" i="8"/>
  <c r="F721" i="8" s="1"/>
  <c r="E722" i="8"/>
  <c r="F722" i="8" s="1"/>
  <c r="E723" i="8"/>
  <c r="F723" i="8" s="1"/>
  <c r="E724" i="8"/>
  <c r="F724" i="8" s="1"/>
  <c r="E725" i="8"/>
  <c r="F725" i="8" s="1"/>
  <c r="E726" i="8"/>
  <c r="F726" i="8" s="1"/>
  <c r="E727" i="8"/>
  <c r="F727" i="8" s="1"/>
  <c r="E728" i="8"/>
  <c r="F728" i="8" s="1"/>
  <c r="E729" i="8"/>
  <c r="F729" i="8" s="1"/>
  <c r="E730" i="8"/>
  <c r="F730" i="8" s="1"/>
  <c r="E731" i="8"/>
  <c r="F731" i="8" s="1"/>
  <c r="E732" i="8"/>
  <c r="F732" i="8" s="1"/>
  <c r="E733" i="8"/>
  <c r="F733" i="8" s="1"/>
  <c r="E734" i="8"/>
  <c r="F734" i="8" s="1"/>
  <c r="E735" i="8"/>
  <c r="F735" i="8" s="1"/>
  <c r="E736" i="8"/>
  <c r="F736" i="8" s="1"/>
  <c r="E737" i="8"/>
  <c r="F737" i="8" s="1"/>
  <c r="E738" i="8"/>
  <c r="F738" i="8" s="1"/>
  <c r="E739" i="8"/>
  <c r="F739" i="8" s="1"/>
  <c r="E740" i="8"/>
  <c r="F740" i="8" s="1"/>
  <c r="E741" i="8"/>
  <c r="F741" i="8" s="1"/>
  <c r="E742" i="8"/>
  <c r="F742" i="8" s="1"/>
  <c r="E743" i="8"/>
  <c r="F743" i="8" s="1"/>
  <c r="E744" i="8"/>
  <c r="F744" i="8" s="1"/>
  <c r="E745" i="8"/>
  <c r="F745" i="8" s="1"/>
  <c r="E746" i="8"/>
  <c r="F746" i="8" s="1"/>
  <c r="E747" i="8"/>
  <c r="F747" i="8" s="1"/>
  <c r="E748" i="8"/>
  <c r="F748" i="8" s="1"/>
  <c r="E749" i="8"/>
  <c r="F749" i="8" s="1"/>
  <c r="E750" i="8"/>
  <c r="F750" i="8" s="1"/>
  <c r="E751" i="8"/>
  <c r="F751" i="8" s="1"/>
  <c r="E752" i="8"/>
  <c r="F752" i="8" s="1"/>
  <c r="E753" i="8"/>
  <c r="F753" i="8" s="1"/>
  <c r="E754" i="8"/>
  <c r="F754" i="8" s="1"/>
  <c r="E755" i="8"/>
  <c r="F755" i="8" s="1"/>
  <c r="E756" i="8"/>
  <c r="F756" i="8" s="1"/>
  <c r="E757" i="8"/>
  <c r="F757" i="8" s="1"/>
  <c r="E758" i="8"/>
  <c r="F758" i="8" s="1"/>
  <c r="E759" i="8"/>
  <c r="F759" i="8" s="1"/>
  <c r="E760" i="8"/>
  <c r="F760" i="8" s="1"/>
  <c r="E761" i="8"/>
  <c r="F761" i="8" s="1"/>
  <c r="E762" i="8"/>
  <c r="F762" i="8" s="1"/>
  <c r="E763" i="8"/>
  <c r="F763" i="8" s="1"/>
  <c r="E764" i="8"/>
  <c r="F764" i="8" s="1"/>
  <c r="E765" i="8"/>
  <c r="F765" i="8" s="1"/>
  <c r="E766" i="8"/>
  <c r="F766" i="8" s="1"/>
  <c r="E767" i="8"/>
  <c r="F767" i="8" s="1"/>
  <c r="E768" i="8"/>
  <c r="F768" i="8" s="1"/>
  <c r="E769" i="8"/>
  <c r="F769" i="8" s="1"/>
  <c r="E770" i="8"/>
  <c r="F770" i="8" s="1"/>
  <c r="E771" i="8"/>
  <c r="F771" i="8" s="1"/>
  <c r="E772" i="8"/>
  <c r="F772" i="8" s="1"/>
  <c r="E773" i="8"/>
  <c r="F773" i="8" s="1"/>
  <c r="E774" i="8"/>
  <c r="F774" i="8" s="1"/>
  <c r="E775" i="8"/>
  <c r="F775" i="8" s="1"/>
  <c r="E776" i="8"/>
  <c r="F776" i="8" s="1"/>
  <c r="E777" i="8"/>
  <c r="F777" i="8" s="1"/>
  <c r="E778" i="8"/>
  <c r="F778" i="8" s="1"/>
  <c r="E779" i="8"/>
  <c r="F779" i="8" s="1"/>
  <c r="E780" i="8"/>
  <c r="F780" i="8" s="1"/>
  <c r="E781" i="8"/>
  <c r="F781" i="8" s="1"/>
  <c r="E782" i="8"/>
  <c r="F782" i="8" s="1"/>
  <c r="E783" i="8"/>
  <c r="F783" i="8" s="1"/>
  <c r="E784" i="8"/>
  <c r="F784" i="8" s="1"/>
  <c r="E785" i="8"/>
  <c r="F785" i="8" s="1"/>
  <c r="E5" i="8"/>
  <c r="F5" i="8" s="1"/>
  <c r="E2071" i="7"/>
  <c r="F2071" i="7" s="1"/>
  <c r="E2072" i="7"/>
  <c r="F2072" i="7" s="1"/>
  <c r="E2073" i="7"/>
  <c r="F2073" i="7" s="1"/>
  <c r="E2074" i="7"/>
  <c r="F2074" i="7" s="1"/>
  <c r="E2075" i="7"/>
  <c r="F2075" i="7" s="1"/>
  <c r="E2076" i="7"/>
  <c r="F2076" i="7" s="1"/>
  <c r="E2077" i="7"/>
  <c r="F2077" i="7" s="1"/>
  <c r="E2078" i="7"/>
  <c r="F2078" i="7" s="1"/>
  <c r="E2079" i="7"/>
  <c r="F2079" i="7" s="1"/>
  <c r="E2080" i="7"/>
  <c r="F2080" i="7" s="1"/>
  <c r="E2081" i="7"/>
  <c r="F2081" i="7" s="1"/>
  <c r="E2082" i="7"/>
  <c r="F2082" i="7" s="1"/>
  <c r="E2083" i="7"/>
  <c r="F2083" i="7" s="1"/>
  <c r="E2084" i="7"/>
  <c r="F2084" i="7" s="1"/>
  <c r="E2085" i="7"/>
  <c r="F2085" i="7" s="1"/>
  <c r="E2086" i="7"/>
  <c r="F2086" i="7" s="1"/>
  <c r="E2087" i="7"/>
  <c r="F2087" i="7" s="1"/>
  <c r="E2088" i="7"/>
  <c r="F2088" i="7" s="1"/>
  <c r="E2089" i="7"/>
  <c r="F2089" i="7" s="1"/>
  <c r="E2090" i="7"/>
  <c r="F2090" i="7" s="1"/>
  <c r="E2091" i="7"/>
  <c r="F2091" i="7" s="1"/>
  <c r="E2092" i="7"/>
  <c r="F2092" i="7" s="1"/>
  <c r="E2093" i="7"/>
  <c r="F2093" i="7" s="1"/>
  <c r="E2094" i="7"/>
  <c r="F2094" i="7" s="1"/>
  <c r="E2095" i="7"/>
  <c r="F2095" i="7" s="1"/>
  <c r="E2096" i="7"/>
  <c r="F2096" i="7" s="1"/>
  <c r="E2097" i="7"/>
  <c r="F2097" i="7" s="1"/>
  <c r="E2098" i="7"/>
  <c r="F2098" i="7" s="1"/>
  <c r="E2099" i="7"/>
  <c r="F2099" i="7" s="1"/>
  <c r="E2100" i="7"/>
  <c r="F2100" i="7" s="1"/>
  <c r="E2101" i="7"/>
  <c r="F2101" i="7" s="1"/>
  <c r="E2102" i="7"/>
  <c r="F2102" i="7" s="1"/>
  <c r="E2103" i="7"/>
  <c r="F2103" i="7" s="1"/>
  <c r="E2104" i="7"/>
  <c r="F2104" i="7" s="1"/>
  <c r="E2105" i="7"/>
  <c r="F2105" i="7" s="1"/>
  <c r="E2106" i="7"/>
  <c r="F2106" i="7" s="1"/>
  <c r="E2107" i="7"/>
  <c r="F2107" i="7" s="1"/>
  <c r="E2108" i="7"/>
  <c r="F2108" i="7" s="1"/>
  <c r="E2109" i="7"/>
  <c r="F2109" i="7" s="1"/>
  <c r="E2110" i="7"/>
  <c r="F2110" i="7" s="1"/>
  <c r="E2111" i="7"/>
  <c r="F2111" i="7" s="1"/>
  <c r="E2112" i="7"/>
  <c r="F2112" i="7" s="1"/>
  <c r="E2113" i="7"/>
  <c r="F2113" i="7" s="1"/>
  <c r="E2114" i="7"/>
  <c r="F2114" i="7" s="1"/>
  <c r="E2115" i="7"/>
  <c r="F2115" i="7" s="1"/>
  <c r="E2116" i="7"/>
  <c r="F2116" i="7" s="1"/>
  <c r="E2117" i="7"/>
  <c r="F2117" i="7" s="1"/>
  <c r="E2118" i="7"/>
  <c r="F2118" i="7" s="1"/>
  <c r="E2119" i="7"/>
  <c r="F2119" i="7" s="1"/>
  <c r="E2120" i="7"/>
  <c r="F2120" i="7" s="1"/>
  <c r="E2121" i="7"/>
  <c r="F2121" i="7" s="1"/>
  <c r="E2122" i="7"/>
  <c r="F2122" i="7" s="1"/>
  <c r="E2123" i="7"/>
  <c r="F2123" i="7" s="1"/>
  <c r="E2124" i="7"/>
  <c r="F2124" i="7" s="1"/>
  <c r="E2125" i="7"/>
  <c r="F2125" i="7" s="1"/>
  <c r="E2126" i="7"/>
  <c r="F2126" i="7" s="1"/>
  <c r="E2127" i="7"/>
  <c r="F2127" i="7" s="1"/>
  <c r="E2128" i="7"/>
  <c r="F2128" i="7" s="1"/>
  <c r="E2129" i="7"/>
  <c r="F2129" i="7" s="1"/>
  <c r="E2130" i="7"/>
  <c r="F2130" i="7" s="1"/>
  <c r="E2131" i="7"/>
  <c r="F2131" i="7" s="1"/>
  <c r="E2132" i="7"/>
  <c r="F2132" i="7" s="1"/>
  <c r="E2133" i="7"/>
  <c r="F2133" i="7" s="1"/>
  <c r="E2134" i="7"/>
  <c r="F2134" i="7" s="1"/>
  <c r="E2135" i="7"/>
  <c r="F2135" i="7" s="1"/>
  <c r="E2136" i="7"/>
  <c r="F2136" i="7" s="1"/>
  <c r="E2137" i="7"/>
  <c r="F2137" i="7" s="1"/>
  <c r="E2138" i="7"/>
  <c r="F2138" i="7" s="1"/>
  <c r="E2139" i="7"/>
  <c r="F2139" i="7" s="1"/>
  <c r="E2140" i="7"/>
  <c r="F2140" i="7" s="1"/>
  <c r="E2141" i="7"/>
  <c r="F2141" i="7" s="1"/>
  <c r="E2142" i="7"/>
  <c r="F2142" i="7" s="1"/>
  <c r="E2143" i="7"/>
  <c r="F2143" i="7" s="1"/>
  <c r="E2144" i="7"/>
  <c r="F2144" i="7" s="1"/>
  <c r="E2145" i="7"/>
  <c r="F2145" i="7" s="1"/>
  <c r="E2146" i="7"/>
  <c r="F2146" i="7" s="1"/>
  <c r="E2147" i="7"/>
  <c r="F2147" i="7" s="1"/>
  <c r="E2148" i="7"/>
  <c r="F2148" i="7" s="1"/>
  <c r="E2149" i="7"/>
  <c r="F2149" i="7" s="1"/>
  <c r="E2150" i="7"/>
  <c r="F2150" i="7" s="1"/>
  <c r="E2151" i="7"/>
  <c r="F2151" i="7" s="1"/>
  <c r="E2152" i="7"/>
  <c r="F2152" i="7" s="1"/>
  <c r="E2153" i="7"/>
  <c r="F2153" i="7" s="1"/>
  <c r="E2154" i="7"/>
  <c r="F2154" i="7" s="1"/>
  <c r="E2155" i="7"/>
  <c r="F2155" i="7" s="1"/>
  <c r="E2156" i="7"/>
  <c r="F2156" i="7" s="1"/>
  <c r="E2157" i="7"/>
  <c r="F2157" i="7" s="1"/>
  <c r="E2158" i="7"/>
  <c r="F2158" i="7" s="1"/>
  <c r="E2159" i="7"/>
  <c r="F2159" i="7" s="1"/>
  <c r="E2160" i="7"/>
  <c r="F2160" i="7" s="1"/>
  <c r="E2161" i="7"/>
  <c r="F2161" i="7" s="1"/>
  <c r="E2162" i="7"/>
  <c r="F2162" i="7" s="1"/>
  <c r="E2163" i="7"/>
  <c r="F2163" i="7" s="1"/>
  <c r="E2164" i="7"/>
  <c r="F2164" i="7" s="1"/>
  <c r="E2165" i="7"/>
  <c r="F2165" i="7" s="1"/>
  <c r="E2166" i="7"/>
  <c r="F2166" i="7" s="1"/>
  <c r="E2167" i="7"/>
  <c r="F2167" i="7" s="1"/>
  <c r="E2168" i="7"/>
  <c r="F2168" i="7" s="1"/>
  <c r="E2169" i="7"/>
  <c r="F2169" i="7" s="1"/>
  <c r="E2170" i="7"/>
  <c r="F2170" i="7" s="1"/>
  <c r="E2171" i="7"/>
  <c r="F2171" i="7" s="1"/>
  <c r="E2172" i="7"/>
  <c r="F2172" i="7" s="1"/>
  <c r="E2173" i="7"/>
  <c r="F2173" i="7" s="1"/>
  <c r="E2174" i="7"/>
  <c r="F2174" i="7" s="1"/>
  <c r="E2175" i="7"/>
  <c r="F2175" i="7" s="1"/>
  <c r="E2176" i="7"/>
  <c r="F2176" i="7" s="1"/>
  <c r="E2177" i="7"/>
  <c r="F2177" i="7" s="1"/>
  <c r="E2178" i="7"/>
  <c r="F2178" i="7" s="1"/>
  <c r="E2179" i="7"/>
  <c r="F2179" i="7" s="1"/>
  <c r="E2180" i="7"/>
  <c r="F2180" i="7" s="1"/>
  <c r="E2181" i="7"/>
  <c r="F2181" i="7" s="1"/>
  <c r="E2182" i="7"/>
  <c r="F2182" i="7" s="1"/>
  <c r="E2183" i="7"/>
  <c r="F2183" i="7" s="1"/>
  <c r="E2184" i="7"/>
  <c r="F2184" i="7" s="1"/>
  <c r="E2185" i="7"/>
  <c r="F2185" i="7" s="1"/>
  <c r="E2186" i="7"/>
  <c r="F2186" i="7" s="1"/>
  <c r="E2187" i="7"/>
  <c r="F2187" i="7" s="1"/>
  <c r="E2188" i="7"/>
  <c r="F2188" i="7" s="1"/>
  <c r="E2189" i="7"/>
  <c r="F2189" i="7" s="1"/>
  <c r="E2190" i="7"/>
  <c r="F2190" i="7" s="1"/>
  <c r="E2191" i="7"/>
  <c r="F2191" i="7" s="1"/>
  <c r="E2192" i="7"/>
  <c r="F2192" i="7" s="1"/>
  <c r="E2193" i="7"/>
  <c r="F2193" i="7" s="1"/>
  <c r="E2194" i="7"/>
  <c r="F2194" i="7" s="1"/>
  <c r="E2195" i="7"/>
  <c r="F2195" i="7" s="1"/>
  <c r="E2196" i="7"/>
  <c r="F2196" i="7" s="1"/>
  <c r="E2197" i="7"/>
  <c r="F2197" i="7" s="1"/>
  <c r="E2198" i="7"/>
  <c r="F2198" i="7" s="1"/>
  <c r="E2199" i="7"/>
  <c r="F2199" i="7" s="1"/>
  <c r="E2200" i="7"/>
  <c r="F2200" i="7" s="1"/>
  <c r="E2201" i="7"/>
  <c r="F2201" i="7" s="1"/>
  <c r="E2202" i="7"/>
  <c r="F2202" i="7" s="1"/>
  <c r="E2203" i="7"/>
  <c r="F2203" i="7" s="1"/>
  <c r="E2204" i="7"/>
  <c r="F2204" i="7" s="1"/>
  <c r="E2205" i="7"/>
  <c r="F2205" i="7" s="1"/>
  <c r="E2206" i="7"/>
  <c r="F2206" i="7" s="1"/>
  <c r="E2207" i="7"/>
  <c r="F2207" i="7" s="1"/>
  <c r="E2208" i="7"/>
  <c r="F2208" i="7" s="1"/>
  <c r="E2209" i="7"/>
  <c r="F2209" i="7" s="1"/>
  <c r="E2210" i="7"/>
  <c r="F2210" i="7" s="1"/>
  <c r="E2211" i="7"/>
  <c r="F2211" i="7" s="1"/>
  <c r="E2212" i="7"/>
  <c r="F2212" i="7" s="1"/>
  <c r="E2213" i="7"/>
  <c r="F2213" i="7" s="1"/>
  <c r="E2214" i="7"/>
  <c r="F2214" i="7" s="1"/>
  <c r="E2215" i="7"/>
  <c r="F2215" i="7" s="1"/>
  <c r="E2216" i="7"/>
  <c r="F2216" i="7" s="1"/>
  <c r="E2217" i="7"/>
  <c r="F2217" i="7" s="1"/>
  <c r="E2218" i="7"/>
  <c r="F2218" i="7" s="1"/>
  <c r="E2219" i="7"/>
  <c r="F2219" i="7" s="1"/>
  <c r="E2220" i="7"/>
  <c r="F2220" i="7" s="1"/>
  <c r="E2221" i="7"/>
  <c r="F2221" i="7" s="1"/>
  <c r="E2222" i="7"/>
  <c r="F2222" i="7" s="1"/>
  <c r="E2223" i="7"/>
  <c r="F2223" i="7" s="1"/>
  <c r="E2224" i="7"/>
  <c r="F2224" i="7" s="1"/>
  <c r="E2225" i="7"/>
  <c r="F2225" i="7" s="1"/>
  <c r="E2226" i="7"/>
  <c r="F2226" i="7" s="1"/>
  <c r="E2227" i="7"/>
  <c r="F2227" i="7" s="1"/>
  <c r="E2228" i="7"/>
  <c r="F2228" i="7" s="1"/>
  <c r="E2229" i="7"/>
  <c r="F2229" i="7" s="1"/>
  <c r="E2230" i="7"/>
  <c r="F2230" i="7" s="1"/>
  <c r="E2231" i="7"/>
  <c r="F2231" i="7" s="1"/>
  <c r="E2232" i="7"/>
  <c r="F2232" i="7" s="1"/>
  <c r="E2233" i="7"/>
  <c r="F2233" i="7" s="1"/>
  <c r="E2234" i="7"/>
  <c r="F2234" i="7" s="1"/>
  <c r="E2235" i="7"/>
  <c r="F2235" i="7" s="1"/>
  <c r="E2236" i="7"/>
  <c r="F2236" i="7" s="1"/>
  <c r="E2237" i="7"/>
  <c r="F2237" i="7" s="1"/>
  <c r="E2238" i="7"/>
  <c r="F2238" i="7" s="1"/>
  <c r="E2239" i="7"/>
  <c r="F2239" i="7" s="1"/>
  <c r="E2240" i="7"/>
  <c r="F2240" i="7" s="1"/>
  <c r="E2241" i="7"/>
  <c r="F2241" i="7" s="1"/>
  <c r="E2242" i="7"/>
  <c r="F2242" i="7" s="1"/>
  <c r="E2243" i="7"/>
  <c r="F2243" i="7" s="1"/>
  <c r="E2244" i="7"/>
  <c r="F2244" i="7" s="1"/>
  <c r="E2245" i="7"/>
  <c r="F2245" i="7" s="1"/>
  <c r="E2246" i="7"/>
  <c r="F2246" i="7" s="1"/>
  <c r="E2247" i="7"/>
  <c r="F2247" i="7" s="1"/>
  <c r="E2248" i="7"/>
  <c r="F2248" i="7" s="1"/>
  <c r="E2249" i="7"/>
  <c r="F2249" i="7" s="1"/>
  <c r="E2250" i="7"/>
  <c r="F2250" i="7" s="1"/>
  <c r="E2251" i="7"/>
  <c r="F2251" i="7" s="1"/>
  <c r="E2252" i="7"/>
  <c r="F2252" i="7" s="1"/>
  <c r="E2253" i="7"/>
  <c r="F2253" i="7" s="1"/>
  <c r="E2254" i="7"/>
  <c r="F2254" i="7" s="1"/>
  <c r="E2255" i="7"/>
  <c r="F2255" i="7" s="1"/>
  <c r="E2256" i="7"/>
  <c r="F2256" i="7" s="1"/>
  <c r="E2257" i="7"/>
  <c r="F2257" i="7" s="1"/>
  <c r="E2258" i="7"/>
  <c r="F2258" i="7" s="1"/>
  <c r="E2259" i="7"/>
  <c r="F2259" i="7" s="1"/>
  <c r="E2260" i="7"/>
  <c r="F2260" i="7" s="1"/>
  <c r="E2261" i="7"/>
  <c r="F2261" i="7" s="1"/>
  <c r="E2262" i="7"/>
  <c r="F2262" i="7" s="1"/>
  <c r="E2263" i="7"/>
  <c r="F2263" i="7" s="1"/>
  <c r="E2264" i="7"/>
  <c r="F2264" i="7" s="1"/>
  <c r="E2265" i="7"/>
  <c r="F2265" i="7" s="1"/>
  <c r="E2266" i="7"/>
  <c r="F2266" i="7" s="1"/>
  <c r="E2267" i="7"/>
  <c r="F2267" i="7" s="1"/>
  <c r="E2268" i="7"/>
  <c r="F2268" i="7" s="1"/>
  <c r="E2269" i="7"/>
  <c r="F2269" i="7" s="1"/>
  <c r="E2270" i="7"/>
  <c r="F2270" i="7" s="1"/>
  <c r="E2271" i="7"/>
  <c r="F2271" i="7" s="1"/>
  <c r="E2272" i="7"/>
  <c r="F2272" i="7" s="1"/>
  <c r="E2273" i="7"/>
  <c r="F2273" i="7" s="1"/>
  <c r="E2274" i="7"/>
  <c r="F2274" i="7" s="1"/>
  <c r="E2275" i="7"/>
  <c r="F2275" i="7" s="1"/>
  <c r="E2276" i="7"/>
  <c r="F2276" i="7" s="1"/>
  <c r="E2277" i="7"/>
  <c r="F2277" i="7" s="1"/>
  <c r="E2278" i="7"/>
  <c r="F2278" i="7" s="1"/>
  <c r="E2279" i="7"/>
  <c r="F2279" i="7" s="1"/>
  <c r="E2280" i="7"/>
  <c r="F2280" i="7" s="1"/>
  <c r="E2281" i="7"/>
  <c r="F2281" i="7" s="1"/>
  <c r="E2282" i="7"/>
  <c r="F2282" i="7" s="1"/>
  <c r="E2283" i="7"/>
  <c r="F2283" i="7" s="1"/>
  <c r="E2284" i="7"/>
  <c r="F2284" i="7" s="1"/>
  <c r="E2285" i="7"/>
  <c r="F2285" i="7" s="1"/>
  <c r="E2286" i="7"/>
  <c r="F2286" i="7" s="1"/>
  <c r="E2287" i="7"/>
  <c r="F2287" i="7" s="1"/>
  <c r="E2288" i="7"/>
  <c r="F2288" i="7" s="1"/>
  <c r="E2289" i="7"/>
  <c r="F2289" i="7" s="1"/>
  <c r="E2290" i="7"/>
  <c r="F2290" i="7" s="1"/>
  <c r="E2291" i="7"/>
  <c r="F2291" i="7" s="1"/>
  <c r="E2292" i="7"/>
  <c r="F2292" i="7" s="1"/>
  <c r="E2293" i="7"/>
  <c r="F2293" i="7" s="1"/>
  <c r="E2294" i="7"/>
  <c r="F2294" i="7" s="1"/>
  <c r="E2295" i="7"/>
  <c r="F2295" i="7" s="1"/>
  <c r="E2296" i="7"/>
  <c r="F2296" i="7" s="1"/>
  <c r="E2297" i="7"/>
  <c r="F2297" i="7" s="1"/>
  <c r="E2298" i="7"/>
  <c r="F2298" i="7" s="1"/>
  <c r="E2299" i="7"/>
  <c r="F2299" i="7" s="1"/>
  <c r="E2300" i="7"/>
  <c r="F2300" i="7" s="1"/>
  <c r="E2301" i="7"/>
  <c r="F2301" i="7" s="1"/>
  <c r="E2302" i="7"/>
  <c r="F2302" i="7" s="1"/>
  <c r="E2303" i="7"/>
  <c r="F2303" i="7" s="1"/>
  <c r="E2304" i="7"/>
  <c r="F2304" i="7" s="1"/>
  <c r="E2305" i="7"/>
  <c r="F2305" i="7" s="1"/>
  <c r="E2306" i="7"/>
  <c r="F2306" i="7" s="1"/>
  <c r="E2307" i="7"/>
  <c r="F2307" i="7" s="1"/>
  <c r="E2308" i="7"/>
  <c r="F2308" i="7" s="1"/>
  <c r="E2309" i="7"/>
  <c r="F2309" i="7" s="1"/>
  <c r="E2310" i="7"/>
  <c r="F2310" i="7" s="1"/>
  <c r="E2311" i="7"/>
  <c r="F2311" i="7" s="1"/>
  <c r="E2312" i="7"/>
  <c r="F2312" i="7" s="1"/>
  <c r="E2313" i="7"/>
  <c r="F2313" i="7" s="1"/>
  <c r="E2314" i="7"/>
  <c r="F2314" i="7" s="1"/>
  <c r="E2315" i="7"/>
  <c r="F2315" i="7" s="1"/>
  <c r="E2316" i="7"/>
  <c r="F2316" i="7" s="1"/>
  <c r="E2317" i="7"/>
  <c r="F2317" i="7" s="1"/>
  <c r="E2318" i="7"/>
  <c r="F2318" i="7" s="1"/>
  <c r="E2319" i="7"/>
  <c r="F2319" i="7" s="1"/>
  <c r="E2320" i="7"/>
  <c r="F2320" i="7" s="1"/>
  <c r="E2321" i="7"/>
  <c r="F2321" i="7" s="1"/>
  <c r="E2322" i="7"/>
  <c r="F2322" i="7" s="1"/>
  <c r="E2323" i="7"/>
  <c r="F2323" i="7" s="1"/>
  <c r="E2324" i="7"/>
  <c r="F2324" i="7" s="1"/>
  <c r="E2325" i="7"/>
  <c r="F2325" i="7" s="1"/>
  <c r="E2326" i="7"/>
  <c r="F2326" i="7" s="1"/>
  <c r="E2327" i="7"/>
  <c r="F2327" i="7" s="1"/>
  <c r="E2328" i="7"/>
  <c r="F2328" i="7" s="1"/>
  <c r="E2329" i="7"/>
  <c r="F2329" i="7" s="1"/>
  <c r="E2330" i="7"/>
  <c r="F2330" i="7" s="1"/>
  <c r="E2331" i="7"/>
  <c r="F2331" i="7" s="1"/>
  <c r="E2332" i="7"/>
  <c r="F2332" i="7" s="1"/>
  <c r="E2333" i="7"/>
  <c r="F2333" i="7" s="1"/>
  <c r="E2334" i="7"/>
  <c r="F2334" i="7" s="1"/>
  <c r="E2335" i="7"/>
  <c r="F2335" i="7" s="1"/>
  <c r="E2336" i="7"/>
  <c r="F2336" i="7" s="1"/>
  <c r="E2337" i="7"/>
  <c r="F2337" i="7" s="1"/>
  <c r="E2338" i="7"/>
  <c r="F2338" i="7" s="1"/>
  <c r="E2339" i="7"/>
  <c r="F2339" i="7" s="1"/>
  <c r="E2340" i="7"/>
  <c r="F2340" i="7" s="1"/>
  <c r="E2341" i="7"/>
  <c r="F2341" i="7" s="1"/>
  <c r="E2342" i="7"/>
  <c r="F2342" i="7" s="1"/>
  <c r="E2343" i="7"/>
  <c r="F2343" i="7" s="1"/>
  <c r="E2344" i="7"/>
  <c r="F2344" i="7" s="1"/>
  <c r="E2345" i="7"/>
  <c r="F2345" i="7" s="1"/>
  <c r="E2346" i="7"/>
  <c r="F2346" i="7" s="1"/>
  <c r="E2347" i="7"/>
  <c r="F2347" i="7" s="1"/>
  <c r="E2348" i="7"/>
  <c r="F2348" i="7" s="1"/>
  <c r="E2349" i="7"/>
  <c r="F2349" i="7" s="1"/>
  <c r="E2350" i="7"/>
  <c r="F2350" i="7" s="1"/>
  <c r="E2351" i="7"/>
  <c r="F2351" i="7" s="1"/>
  <c r="E2352" i="7"/>
  <c r="F2352" i="7" s="1"/>
  <c r="E2353" i="7"/>
  <c r="F2353" i="7" s="1"/>
  <c r="E2354" i="7"/>
  <c r="F2354" i="7" s="1"/>
  <c r="E2355" i="7"/>
  <c r="F2355" i="7" s="1"/>
  <c r="E2070" i="7"/>
  <c r="F2070" i="7" s="1"/>
  <c r="E684" i="7"/>
  <c r="F684" i="7" s="1"/>
  <c r="E685" i="7"/>
  <c r="F685" i="7" s="1"/>
  <c r="E686" i="7"/>
  <c r="F686" i="7" s="1"/>
  <c r="E687" i="7"/>
  <c r="F687" i="7" s="1"/>
  <c r="E688" i="7"/>
  <c r="F688" i="7" s="1"/>
  <c r="E689" i="7"/>
  <c r="F689" i="7" s="1"/>
  <c r="E690" i="7"/>
  <c r="F690" i="7" s="1"/>
  <c r="E691" i="7"/>
  <c r="F691" i="7" s="1"/>
  <c r="E692" i="7"/>
  <c r="F692" i="7" s="1"/>
  <c r="E693" i="7"/>
  <c r="F693" i="7" s="1"/>
  <c r="E694" i="7"/>
  <c r="F694" i="7" s="1"/>
  <c r="E695" i="7"/>
  <c r="F695" i="7" s="1"/>
  <c r="E696" i="7"/>
  <c r="F696" i="7" s="1"/>
  <c r="E697" i="7"/>
  <c r="F697" i="7" s="1"/>
  <c r="E698" i="7"/>
  <c r="F698" i="7" s="1"/>
  <c r="E699" i="7"/>
  <c r="F699" i="7" s="1"/>
  <c r="E700" i="7"/>
  <c r="F700" i="7" s="1"/>
  <c r="E701" i="7"/>
  <c r="F701" i="7" s="1"/>
  <c r="E702" i="7"/>
  <c r="F702" i="7" s="1"/>
  <c r="E703" i="7"/>
  <c r="F703" i="7" s="1"/>
  <c r="E704" i="7"/>
  <c r="F704" i="7" s="1"/>
  <c r="E705" i="7"/>
  <c r="F705" i="7" s="1"/>
  <c r="E706" i="7"/>
  <c r="F706" i="7" s="1"/>
  <c r="E707" i="7"/>
  <c r="F707" i="7" s="1"/>
  <c r="E708" i="7"/>
  <c r="F708" i="7" s="1"/>
  <c r="E709" i="7"/>
  <c r="F709" i="7" s="1"/>
  <c r="E710" i="7"/>
  <c r="F710" i="7" s="1"/>
  <c r="E711" i="7"/>
  <c r="F711" i="7" s="1"/>
  <c r="E712" i="7"/>
  <c r="F712" i="7" s="1"/>
  <c r="E713" i="7"/>
  <c r="F713" i="7" s="1"/>
  <c r="E714" i="7"/>
  <c r="F714" i="7" s="1"/>
  <c r="E715" i="7"/>
  <c r="F715" i="7" s="1"/>
  <c r="E716" i="7"/>
  <c r="F716" i="7" s="1"/>
  <c r="E717" i="7"/>
  <c r="F717" i="7" s="1"/>
  <c r="E718" i="7"/>
  <c r="F718" i="7" s="1"/>
  <c r="E719" i="7"/>
  <c r="F719" i="7" s="1"/>
  <c r="E720" i="7"/>
  <c r="F720" i="7" s="1"/>
  <c r="E721" i="7"/>
  <c r="F721" i="7" s="1"/>
  <c r="E722" i="7"/>
  <c r="F722" i="7" s="1"/>
  <c r="E723" i="7"/>
  <c r="F723" i="7" s="1"/>
  <c r="E724" i="7"/>
  <c r="F724" i="7" s="1"/>
  <c r="E725" i="7"/>
  <c r="F725" i="7" s="1"/>
  <c r="E726" i="7"/>
  <c r="F726" i="7" s="1"/>
  <c r="E727" i="7"/>
  <c r="F727" i="7" s="1"/>
  <c r="E728" i="7"/>
  <c r="F728" i="7" s="1"/>
  <c r="E729" i="7"/>
  <c r="F729" i="7" s="1"/>
  <c r="E730" i="7"/>
  <c r="F730" i="7" s="1"/>
  <c r="E731" i="7"/>
  <c r="F731" i="7" s="1"/>
  <c r="E732" i="7"/>
  <c r="F732" i="7" s="1"/>
  <c r="E733" i="7"/>
  <c r="F733" i="7" s="1"/>
  <c r="E734" i="7"/>
  <c r="F734" i="7" s="1"/>
  <c r="E735" i="7"/>
  <c r="F735" i="7" s="1"/>
  <c r="E736" i="7"/>
  <c r="F736" i="7" s="1"/>
  <c r="E737" i="7"/>
  <c r="F737" i="7" s="1"/>
  <c r="E738" i="7"/>
  <c r="F738" i="7" s="1"/>
  <c r="E739" i="7"/>
  <c r="F739" i="7" s="1"/>
  <c r="E740" i="7"/>
  <c r="F740" i="7" s="1"/>
  <c r="E741" i="7"/>
  <c r="F741" i="7" s="1"/>
  <c r="E742" i="7"/>
  <c r="F742" i="7" s="1"/>
  <c r="E743" i="7"/>
  <c r="F743" i="7" s="1"/>
  <c r="E744" i="7"/>
  <c r="F744" i="7" s="1"/>
  <c r="E745" i="7"/>
  <c r="F745" i="7" s="1"/>
  <c r="E746" i="7"/>
  <c r="F746" i="7" s="1"/>
  <c r="E747" i="7"/>
  <c r="F747" i="7" s="1"/>
  <c r="E748" i="7"/>
  <c r="F748" i="7" s="1"/>
  <c r="E749" i="7"/>
  <c r="F749" i="7" s="1"/>
  <c r="E750" i="7"/>
  <c r="F750" i="7" s="1"/>
  <c r="E751" i="7"/>
  <c r="F751" i="7" s="1"/>
  <c r="E752" i="7"/>
  <c r="F752" i="7" s="1"/>
  <c r="E753" i="7"/>
  <c r="F753" i="7" s="1"/>
  <c r="E754" i="7"/>
  <c r="F754" i="7" s="1"/>
  <c r="E755" i="7"/>
  <c r="F755" i="7" s="1"/>
  <c r="E756" i="7"/>
  <c r="F756" i="7" s="1"/>
  <c r="E757" i="7"/>
  <c r="F757" i="7" s="1"/>
  <c r="E758" i="7"/>
  <c r="F758" i="7" s="1"/>
  <c r="E759" i="7"/>
  <c r="F759" i="7" s="1"/>
  <c r="E760" i="7"/>
  <c r="F760" i="7" s="1"/>
  <c r="E761" i="7"/>
  <c r="F761" i="7" s="1"/>
  <c r="E762" i="7"/>
  <c r="F762" i="7" s="1"/>
  <c r="E763" i="7"/>
  <c r="F763" i="7" s="1"/>
  <c r="E764" i="7"/>
  <c r="F764" i="7" s="1"/>
  <c r="E765" i="7"/>
  <c r="F765" i="7" s="1"/>
  <c r="E766" i="7"/>
  <c r="F766" i="7" s="1"/>
  <c r="E767" i="7"/>
  <c r="F767" i="7" s="1"/>
  <c r="E768" i="7"/>
  <c r="F768" i="7" s="1"/>
  <c r="E769" i="7"/>
  <c r="F769" i="7" s="1"/>
  <c r="E770" i="7"/>
  <c r="F770" i="7" s="1"/>
  <c r="E771" i="7"/>
  <c r="F771" i="7" s="1"/>
  <c r="E772" i="7"/>
  <c r="F772" i="7" s="1"/>
  <c r="E773" i="7"/>
  <c r="F773" i="7" s="1"/>
  <c r="E774" i="7"/>
  <c r="F774" i="7" s="1"/>
  <c r="E775" i="7"/>
  <c r="F775" i="7" s="1"/>
  <c r="E776" i="7"/>
  <c r="F776" i="7" s="1"/>
  <c r="E777" i="7"/>
  <c r="F777" i="7" s="1"/>
  <c r="E778" i="7"/>
  <c r="F778" i="7" s="1"/>
  <c r="E779" i="7"/>
  <c r="F779" i="7" s="1"/>
  <c r="E780" i="7"/>
  <c r="F780" i="7" s="1"/>
  <c r="E781" i="7"/>
  <c r="F781" i="7" s="1"/>
  <c r="E782" i="7"/>
  <c r="F782" i="7" s="1"/>
  <c r="E783" i="7"/>
  <c r="F783" i="7" s="1"/>
  <c r="E784" i="7"/>
  <c r="F784" i="7" s="1"/>
  <c r="E785" i="7"/>
  <c r="F785" i="7" s="1"/>
  <c r="E786" i="7"/>
  <c r="F786" i="7" s="1"/>
  <c r="E787" i="7"/>
  <c r="F787" i="7" s="1"/>
  <c r="E788" i="7"/>
  <c r="F788" i="7" s="1"/>
  <c r="E789" i="7"/>
  <c r="F789" i="7" s="1"/>
  <c r="E790" i="7"/>
  <c r="F790" i="7" s="1"/>
  <c r="E791" i="7"/>
  <c r="F791" i="7" s="1"/>
  <c r="E792" i="7"/>
  <c r="F792" i="7" s="1"/>
  <c r="E793" i="7"/>
  <c r="F793" i="7" s="1"/>
  <c r="E794" i="7"/>
  <c r="F794" i="7" s="1"/>
  <c r="E795" i="7"/>
  <c r="F795" i="7" s="1"/>
  <c r="E796" i="7"/>
  <c r="F796" i="7" s="1"/>
  <c r="E797" i="7"/>
  <c r="F797" i="7" s="1"/>
  <c r="E798" i="7"/>
  <c r="F798" i="7" s="1"/>
  <c r="E799" i="7"/>
  <c r="F799" i="7" s="1"/>
  <c r="E800" i="7"/>
  <c r="F800" i="7" s="1"/>
  <c r="E801" i="7"/>
  <c r="F801" i="7" s="1"/>
  <c r="E802" i="7"/>
  <c r="F802" i="7" s="1"/>
  <c r="E803" i="7"/>
  <c r="F803" i="7" s="1"/>
  <c r="E804" i="7"/>
  <c r="F804" i="7" s="1"/>
  <c r="E805" i="7"/>
  <c r="F805" i="7" s="1"/>
  <c r="E806" i="7"/>
  <c r="F806" i="7" s="1"/>
  <c r="E807" i="7"/>
  <c r="F807" i="7" s="1"/>
  <c r="E808" i="7"/>
  <c r="F808" i="7" s="1"/>
  <c r="E809" i="7"/>
  <c r="F809" i="7" s="1"/>
  <c r="E810" i="7"/>
  <c r="F810" i="7" s="1"/>
  <c r="E811" i="7"/>
  <c r="F811" i="7" s="1"/>
  <c r="E812" i="7"/>
  <c r="F812" i="7" s="1"/>
  <c r="E813" i="7"/>
  <c r="F813" i="7" s="1"/>
  <c r="E814" i="7"/>
  <c r="F814" i="7" s="1"/>
  <c r="E815" i="7"/>
  <c r="F815" i="7" s="1"/>
  <c r="E816" i="7"/>
  <c r="F816" i="7" s="1"/>
  <c r="E817" i="7"/>
  <c r="F817" i="7" s="1"/>
  <c r="E818" i="7"/>
  <c r="F818" i="7" s="1"/>
  <c r="E819" i="7"/>
  <c r="F819" i="7" s="1"/>
  <c r="E820" i="7"/>
  <c r="F820" i="7" s="1"/>
  <c r="E821" i="7"/>
  <c r="F821" i="7" s="1"/>
  <c r="E822" i="7"/>
  <c r="F822" i="7" s="1"/>
  <c r="E823" i="7"/>
  <c r="F823" i="7" s="1"/>
  <c r="E824" i="7"/>
  <c r="F824" i="7" s="1"/>
  <c r="E825" i="7"/>
  <c r="F825" i="7" s="1"/>
  <c r="E826" i="7"/>
  <c r="F826" i="7" s="1"/>
  <c r="E827" i="7"/>
  <c r="F827" i="7" s="1"/>
  <c r="E828" i="7"/>
  <c r="F828" i="7" s="1"/>
  <c r="E829" i="7"/>
  <c r="F829" i="7" s="1"/>
  <c r="E830" i="7"/>
  <c r="F830" i="7" s="1"/>
  <c r="E831" i="7"/>
  <c r="F831" i="7" s="1"/>
  <c r="E832" i="7"/>
  <c r="F832" i="7" s="1"/>
  <c r="E833" i="7"/>
  <c r="F833" i="7" s="1"/>
  <c r="E834" i="7"/>
  <c r="F834" i="7" s="1"/>
  <c r="E835" i="7"/>
  <c r="F835" i="7" s="1"/>
  <c r="E836" i="7"/>
  <c r="F836" i="7" s="1"/>
  <c r="E837" i="7"/>
  <c r="F837" i="7" s="1"/>
  <c r="E838" i="7"/>
  <c r="F838" i="7" s="1"/>
  <c r="E839" i="7"/>
  <c r="F839" i="7" s="1"/>
  <c r="E840" i="7"/>
  <c r="F840" i="7" s="1"/>
  <c r="E841" i="7"/>
  <c r="F841" i="7" s="1"/>
  <c r="E842" i="7"/>
  <c r="F842" i="7" s="1"/>
  <c r="E843" i="7"/>
  <c r="F843" i="7" s="1"/>
  <c r="E844" i="7"/>
  <c r="F844" i="7" s="1"/>
  <c r="E845" i="7"/>
  <c r="F845" i="7" s="1"/>
  <c r="E846" i="7"/>
  <c r="F846" i="7" s="1"/>
  <c r="E847" i="7"/>
  <c r="F847" i="7" s="1"/>
  <c r="E848" i="7"/>
  <c r="F848" i="7" s="1"/>
  <c r="E849" i="7"/>
  <c r="F849" i="7" s="1"/>
  <c r="E850" i="7"/>
  <c r="F850" i="7" s="1"/>
  <c r="E851" i="7"/>
  <c r="F851" i="7" s="1"/>
  <c r="E852" i="7"/>
  <c r="F852" i="7" s="1"/>
  <c r="E853" i="7"/>
  <c r="F853" i="7" s="1"/>
  <c r="E854" i="7"/>
  <c r="F854" i="7" s="1"/>
  <c r="E855" i="7"/>
  <c r="F855" i="7" s="1"/>
  <c r="E856" i="7"/>
  <c r="F856" i="7" s="1"/>
  <c r="E857" i="7"/>
  <c r="F857" i="7" s="1"/>
  <c r="E858" i="7"/>
  <c r="F858" i="7" s="1"/>
  <c r="E859" i="7"/>
  <c r="F859" i="7" s="1"/>
  <c r="E860" i="7"/>
  <c r="F860" i="7" s="1"/>
  <c r="E861" i="7"/>
  <c r="F861" i="7" s="1"/>
  <c r="E862" i="7"/>
  <c r="F862" i="7" s="1"/>
  <c r="E863" i="7"/>
  <c r="F863" i="7" s="1"/>
  <c r="E864" i="7"/>
  <c r="F864" i="7" s="1"/>
  <c r="E865" i="7"/>
  <c r="F865" i="7" s="1"/>
  <c r="E866" i="7"/>
  <c r="F866" i="7" s="1"/>
  <c r="E867" i="7"/>
  <c r="F867" i="7" s="1"/>
  <c r="E868" i="7"/>
  <c r="F868" i="7" s="1"/>
  <c r="E869" i="7"/>
  <c r="F869" i="7" s="1"/>
  <c r="E870" i="7"/>
  <c r="F870" i="7" s="1"/>
  <c r="E871" i="7"/>
  <c r="F871" i="7" s="1"/>
  <c r="E872" i="7"/>
  <c r="F872" i="7" s="1"/>
  <c r="E873" i="7"/>
  <c r="F873" i="7" s="1"/>
  <c r="E874" i="7"/>
  <c r="F874" i="7" s="1"/>
  <c r="E875" i="7"/>
  <c r="F875" i="7" s="1"/>
  <c r="E876" i="7"/>
  <c r="F876" i="7" s="1"/>
  <c r="E877" i="7"/>
  <c r="F877" i="7" s="1"/>
  <c r="E878" i="7"/>
  <c r="F878" i="7" s="1"/>
  <c r="E879" i="7"/>
  <c r="F879" i="7" s="1"/>
  <c r="E880" i="7"/>
  <c r="F880" i="7" s="1"/>
  <c r="E881" i="7"/>
  <c r="F881" i="7" s="1"/>
  <c r="E882" i="7"/>
  <c r="F882" i="7" s="1"/>
  <c r="E883" i="7"/>
  <c r="F883" i="7" s="1"/>
  <c r="E884" i="7"/>
  <c r="F884" i="7" s="1"/>
  <c r="E885" i="7"/>
  <c r="F885" i="7" s="1"/>
  <c r="E886" i="7"/>
  <c r="F886" i="7" s="1"/>
  <c r="E887" i="7"/>
  <c r="F887" i="7" s="1"/>
  <c r="E888" i="7"/>
  <c r="F888" i="7" s="1"/>
  <c r="E889" i="7"/>
  <c r="F889" i="7" s="1"/>
  <c r="E890" i="7"/>
  <c r="F890" i="7" s="1"/>
  <c r="E891" i="7"/>
  <c r="F891" i="7" s="1"/>
  <c r="E892" i="7"/>
  <c r="F892" i="7" s="1"/>
  <c r="E893" i="7"/>
  <c r="F893" i="7" s="1"/>
  <c r="E894" i="7"/>
  <c r="F894" i="7" s="1"/>
  <c r="E895" i="7"/>
  <c r="F895" i="7" s="1"/>
  <c r="E896" i="7"/>
  <c r="F896" i="7" s="1"/>
  <c r="E897" i="7"/>
  <c r="F897" i="7" s="1"/>
  <c r="E898" i="7"/>
  <c r="F898" i="7" s="1"/>
  <c r="E899" i="7"/>
  <c r="F899" i="7" s="1"/>
  <c r="E900" i="7"/>
  <c r="F900" i="7" s="1"/>
  <c r="E901" i="7"/>
  <c r="F901" i="7" s="1"/>
  <c r="E902" i="7"/>
  <c r="F902" i="7" s="1"/>
  <c r="E903" i="7"/>
  <c r="F903" i="7" s="1"/>
  <c r="E904" i="7"/>
  <c r="F904" i="7" s="1"/>
  <c r="E905" i="7"/>
  <c r="F905" i="7" s="1"/>
  <c r="E906" i="7"/>
  <c r="F906" i="7" s="1"/>
  <c r="E907" i="7"/>
  <c r="F907" i="7" s="1"/>
  <c r="E908" i="7"/>
  <c r="F908" i="7" s="1"/>
  <c r="E909" i="7"/>
  <c r="F909" i="7" s="1"/>
  <c r="E910" i="7"/>
  <c r="F910" i="7" s="1"/>
  <c r="E911" i="7"/>
  <c r="F911" i="7" s="1"/>
  <c r="E912" i="7"/>
  <c r="F912" i="7" s="1"/>
  <c r="E913" i="7"/>
  <c r="F913" i="7" s="1"/>
  <c r="E914" i="7"/>
  <c r="F914" i="7" s="1"/>
  <c r="E915" i="7"/>
  <c r="F915" i="7" s="1"/>
  <c r="E916" i="7"/>
  <c r="F916" i="7" s="1"/>
  <c r="E917" i="7"/>
  <c r="F917" i="7" s="1"/>
  <c r="E918" i="7"/>
  <c r="F918" i="7" s="1"/>
  <c r="E919" i="7"/>
  <c r="F919" i="7" s="1"/>
  <c r="E920" i="7"/>
  <c r="F920" i="7" s="1"/>
  <c r="E921" i="7"/>
  <c r="F921" i="7" s="1"/>
  <c r="E922" i="7"/>
  <c r="F922" i="7" s="1"/>
  <c r="E923" i="7"/>
  <c r="F923" i="7" s="1"/>
  <c r="E924" i="7"/>
  <c r="F924" i="7" s="1"/>
  <c r="E925" i="7"/>
  <c r="F925" i="7" s="1"/>
  <c r="E926" i="7"/>
  <c r="F926" i="7" s="1"/>
  <c r="E927" i="7"/>
  <c r="F927" i="7" s="1"/>
  <c r="E928" i="7"/>
  <c r="F928" i="7" s="1"/>
  <c r="E929" i="7"/>
  <c r="F929" i="7" s="1"/>
  <c r="E930" i="7"/>
  <c r="F930" i="7" s="1"/>
  <c r="E931" i="7"/>
  <c r="F931" i="7" s="1"/>
  <c r="E932" i="7"/>
  <c r="F932" i="7" s="1"/>
  <c r="E933" i="7"/>
  <c r="F933" i="7" s="1"/>
  <c r="E934" i="7"/>
  <c r="F934" i="7" s="1"/>
  <c r="E935" i="7"/>
  <c r="F935" i="7" s="1"/>
  <c r="E936" i="7"/>
  <c r="F936" i="7" s="1"/>
  <c r="E937" i="7"/>
  <c r="F937" i="7" s="1"/>
  <c r="E938" i="7"/>
  <c r="F938" i="7" s="1"/>
  <c r="E939" i="7"/>
  <c r="F939" i="7" s="1"/>
  <c r="E940" i="7"/>
  <c r="F940" i="7" s="1"/>
  <c r="E941" i="7"/>
  <c r="F941" i="7" s="1"/>
  <c r="E942" i="7"/>
  <c r="F942" i="7" s="1"/>
  <c r="E943" i="7"/>
  <c r="F943" i="7" s="1"/>
  <c r="E944" i="7"/>
  <c r="F944" i="7" s="1"/>
  <c r="E945" i="7"/>
  <c r="F945" i="7" s="1"/>
  <c r="E946" i="7"/>
  <c r="F946" i="7" s="1"/>
  <c r="E947" i="7"/>
  <c r="F947" i="7" s="1"/>
  <c r="E948" i="7"/>
  <c r="F948" i="7" s="1"/>
  <c r="E949" i="7"/>
  <c r="F949" i="7" s="1"/>
  <c r="E950" i="7"/>
  <c r="F950" i="7" s="1"/>
  <c r="E951" i="7"/>
  <c r="F951" i="7" s="1"/>
  <c r="E952" i="7"/>
  <c r="F952" i="7" s="1"/>
  <c r="E953" i="7"/>
  <c r="F953" i="7" s="1"/>
  <c r="E954" i="7"/>
  <c r="F954" i="7" s="1"/>
  <c r="E955" i="7"/>
  <c r="F955" i="7" s="1"/>
  <c r="E956" i="7"/>
  <c r="F956" i="7" s="1"/>
  <c r="E957" i="7"/>
  <c r="F957" i="7" s="1"/>
  <c r="E958" i="7"/>
  <c r="F958" i="7" s="1"/>
  <c r="E959" i="7"/>
  <c r="F959" i="7" s="1"/>
  <c r="E960" i="7"/>
  <c r="F960" i="7" s="1"/>
  <c r="E961" i="7"/>
  <c r="F961" i="7" s="1"/>
  <c r="E962" i="7"/>
  <c r="F962" i="7" s="1"/>
  <c r="E963" i="7"/>
  <c r="F963" i="7" s="1"/>
  <c r="E964" i="7"/>
  <c r="F964" i="7" s="1"/>
  <c r="E965" i="7"/>
  <c r="F965" i="7" s="1"/>
  <c r="E966" i="7"/>
  <c r="F966" i="7" s="1"/>
  <c r="E967" i="7"/>
  <c r="F967" i="7" s="1"/>
  <c r="E968" i="7"/>
  <c r="F968" i="7" s="1"/>
  <c r="E969" i="7"/>
  <c r="F969" i="7" s="1"/>
  <c r="E970" i="7"/>
  <c r="F970" i="7" s="1"/>
  <c r="E971" i="7"/>
  <c r="F971" i="7" s="1"/>
  <c r="E972" i="7"/>
  <c r="F972" i="7" s="1"/>
  <c r="E973" i="7"/>
  <c r="F973" i="7" s="1"/>
  <c r="E974" i="7"/>
  <c r="F974" i="7" s="1"/>
  <c r="E975" i="7"/>
  <c r="F975" i="7" s="1"/>
  <c r="E976" i="7"/>
  <c r="F976" i="7" s="1"/>
  <c r="E977" i="7"/>
  <c r="F977" i="7" s="1"/>
  <c r="E978" i="7"/>
  <c r="F978" i="7" s="1"/>
  <c r="E979" i="7"/>
  <c r="F979" i="7" s="1"/>
  <c r="E980" i="7"/>
  <c r="F980" i="7" s="1"/>
  <c r="E981" i="7"/>
  <c r="F981" i="7" s="1"/>
  <c r="E982" i="7"/>
  <c r="F982" i="7" s="1"/>
  <c r="E983" i="7"/>
  <c r="F983" i="7" s="1"/>
  <c r="E984" i="7"/>
  <c r="F984" i="7" s="1"/>
  <c r="E985" i="7"/>
  <c r="F985" i="7" s="1"/>
  <c r="E986" i="7"/>
  <c r="F986" i="7" s="1"/>
  <c r="E987" i="7"/>
  <c r="F987" i="7" s="1"/>
  <c r="E988" i="7"/>
  <c r="F988" i="7" s="1"/>
  <c r="E989" i="7"/>
  <c r="F989" i="7" s="1"/>
  <c r="E990" i="7"/>
  <c r="F990" i="7" s="1"/>
  <c r="E991" i="7"/>
  <c r="F991" i="7" s="1"/>
  <c r="E992" i="7"/>
  <c r="F992" i="7" s="1"/>
  <c r="E993" i="7"/>
  <c r="F993" i="7" s="1"/>
  <c r="E994" i="7"/>
  <c r="F994" i="7" s="1"/>
  <c r="E995" i="7"/>
  <c r="F995" i="7" s="1"/>
  <c r="E996" i="7"/>
  <c r="F996" i="7" s="1"/>
  <c r="E997" i="7"/>
  <c r="F997" i="7" s="1"/>
  <c r="E998" i="7"/>
  <c r="F998" i="7" s="1"/>
  <c r="E999" i="7"/>
  <c r="F999" i="7" s="1"/>
  <c r="E1000" i="7"/>
  <c r="F1000" i="7" s="1"/>
  <c r="E1001" i="7"/>
  <c r="F1001" i="7" s="1"/>
  <c r="E1002" i="7"/>
  <c r="F1002" i="7" s="1"/>
  <c r="E1003" i="7"/>
  <c r="F1003" i="7" s="1"/>
  <c r="E1004" i="7"/>
  <c r="F1004" i="7" s="1"/>
  <c r="E1005" i="7"/>
  <c r="F1005" i="7" s="1"/>
  <c r="E1006" i="7"/>
  <c r="F1006" i="7" s="1"/>
  <c r="E1007" i="7"/>
  <c r="F1007" i="7" s="1"/>
  <c r="E1008" i="7"/>
  <c r="F1008" i="7" s="1"/>
  <c r="E1009" i="7"/>
  <c r="F1009" i="7" s="1"/>
  <c r="E1010" i="7"/>
  <c r="F1010" i="7" s="1"/>
  <c r="E1011" i="7"/>
  <c r="F1011" i="7" s="1"/>
  <c r="E1012" i="7"/>
  <c r="F1012" i="7" s="1"/>
  <c r="E1013" i="7"/>
  <c r="F1013" i="7" s="1"/>
  <c r="E1014" i="7"/>
  <c r="F1014" i="7" s="1"/>
  <c r="E1015" i="7"/>
  <c r="F1015" i="7" s="1"/>
  <c r="E1016" i="7"/>
  <c r="F1016" i="7" s="1"/>
  <c r="E1017" i="7"/>
  <c r="F1017" i="7" s="1"/>
  <c r="E1018" i="7"/>
  <c r="F1018" i="7" s="1"/>
  <c r="E1019" i="7"/>
  <c r="F1019" i="7" s="1"/>
  <c r="E1020" i="7"/>
  <c r="F1020" i="7" s="1"/>
  <c r="E1021" i="7"/>
  <c r="F1021" i="7" s="1"/>
  <c r="E1022" i="7"/>
  <c r="F1022" i="7" s="1"/>
  <c r="E1023" i="7"/>
  <c r="F1023" i="7" s="1"/>
  <c r="E1024" i="7"/>
  <c r="F1024" i="7" s="1"/>
  <c r="E1025" i="7"/>
  <c r="F1025" i="7" s="1"/>
  <c r="E1026" i="7"/>
  <c r="F1026" i="7" s="1"/>
  <c r="E1027" i="7"/>
  <c r="F1027" i="7" s="1"/>
  <c r="E1028" i="7"/>
  <c r="F1028" i="7" s="1"/>
  <c r="E1029" i="7"/>
  <c r="F1029" i="7" s="1"/>
  <c r="E1030" i="7"/>
  <c r="F1030" i="7" s="1"/>
  <c r="E1031" i="7"/>
  <c r="F1031" i="7" s="1"/>
  <c r="E1032" i="7"/>
  <c r="F1032" i="7" s="1"/>
  <c r="E1033" i="7"/>
  <c r="F1033" i="7" s="1"/>
  <c r="E1034" i="7"/>
  <c r="F1034" i="7" s="1"/>
  <c r="E1035" i="7"/>
  <c r="F1035" i="7" s="1"/>
  <c r="E1036" i="7"/>
  <c r="F1036" i="7" s="1"/>
  <c r="E1037" i="7"/>
  <c r="F1037" i="7" s="1"/>
  <c r="E1038" i="7"/>
  <c r="F1038" i="7" s="1"/>
  <c r="E1039" i="7"/>
  <c r="F1039" i="7" s="1"/>
  <c r="E1040" i="7"/>
  <c r="F1040" i="7" s="1"/>
  <c r="E1041" i="7"/>
  <c r="F1041" i="7" s="1"/>
  <c r="E1042" i="7"/>
  <c r="F1042" i="7" s="1"/>
  <c r="E1043" i="7"/>
  <c r="F1043" i="7" s="1"/>
  <c r="E1044" i="7"/>
  <c r="F1044" i="7" s="1"/>
  <c r="E1045" i="7"/>
  <c r="F1045" i="7" s="1"/>
  <c r="E1046" i="7"/>
  <c r="F1046" i="7" s="1"/>
  <c r="E1047" i="7"/>
  <c r="F1047" i="7" s="1"/>
  <c r="E1048" i="7"/>
  <c r="F1048" i="7" s="1"/>
  <c r="E1049" i="7"/>
  <c r="F1049" i="7" s="1"/>
  <c r="E1050" i="7"/>
  <c r="F1050" i="7" s="1"/>
  <c r="E1051" i="7"/>
  <c r="F1051" i="7" s="1"/>
  <c r="E1052" i="7"/>
  <c r="F1052" i="7" s="1"/>
  <c r="E1053" i="7"/>
  <c r="F1053" i="7" s="1"/>
  <c r="E1054" i="7"/>
  <c r="F1054" i="7" s="1"/>
  <c r="E1055" i="7"/>
  <c r="F1055" i="7" s="1"/>
  <c r="E1056" i="7"/>
  <c r="F1056" i="7" s="1"/>
  <c r="E1057" i="7"/>
  <c r="F1057" i="7" s="1"/>
  <c r="E1058" i="7"/>
  <c r="F1058" i="7" s="1"/>
  <c r="E1059" i="7"/>
  <c r="F1059" i="7" s="1"/>
  <c r="E1060" i="7"/>
  <c r="F1060" i="7" s="1"/>
  <c r="E1061" i="7"/>
  <c r="F1061" i="7" s="1"/>
  <c r="E1062" i="7"/>
  <c r="F1062" i="7" s="1"/>
  <c r="E1063" i="7"/>
  <c r="F1063" i="7" s="1"/>
  <c r="E1064" i="7"/>
  <c r="F1064" i="7" s="1"/>
  <c r="E1065" i="7"/>
  <c r="F1065" i="7" s="1"/>
  <c r="E1066" i="7"/>
  <c r="F1066" i="7" s="1"/>
  <c r="E1067" i="7"/>
  <c r="F1067" i="7" s="1"/>
  <c r="E1068" i="7"/>
  <c r="F1068" i="7" s="1"/>
  <c r="E1069" i="7"/>
  <c r="F1069" i="7" s="1"/>
  <c r="E1070" i="7"/>
  <c r="F1070" i="7" s="1"/>
  <c r="E1071" i="7"/>
  <c r="F1071" i="7" s="1"/>
  <c r="E1072" i="7"/>
  <c r="F1072" i="7" s="1"/>
  <c r="E1073" i="7"/>
  <c r="F1073" i="7" s="1"/>
  <c r="E1074" i="7"/>
  <c r="F1074" i="7" s="1"/>
  <c r="E1075" i="7"/>
  <c r="F1075" i="7" s="1"/>
  <c r="E1076" i="7"/>
  <c r="F1076" i="7" s="1"/>
  <c r="E1077" i="7"/>
  <c r="F1077" i="7" s="1"/>
  <c r="E1078" i="7"/>
  <c r="F1078" i="7" s="1"/>
  <c r="E1079" i="7"/>
  <c r="F1079" i="7" s="1"/>
  <c r="E1080" i="7"/>
  <c r="F1080" i="7" s="1"/>
  <c r="E1081" i="7"/>
  <c r="F1081" i="7" s="1"/>
  <c r="E1082" i="7"/>
  <c r="F1082" i="7" s="1"/>
  <c r="E1083" i="7"/>
  <c r="F1083" i="7" s="1"/>
  <c r="E1084" i="7"/>
  <c r="F1084" i="7" s="1"/>
  <c r="E1085" i="7"/>
  <c r="F1085" i="7" s="1"/>
  <c r="E1086" i="7"/>
  <c r="F1086" i="7" s="1"/>
  <c r="E1087" i="7"/>
  <c r="F1087" i="7" s="1"/>
  <c r="E1088" i="7"/>
  <c r="F1088" i="7" s="1"/>
  <c r="E1089" i="7"/>
  <c r="F1089" i="7" s="1"/>
  <c r="E1090" i="7"/>
  <c r="F1090" i="7" s="1"/>
  <c r="E1091" i="7"/>
  <c r="F1091" i="7" s="1"/>
  <c r="E1092" i="7"/>
  <c r="F1092" i="7" s="1"/>
  <c r="E1093" i="7"/>
  <c r="F1093" i="7" s="1"/>
  <c r="E1094" i="7"/>
  <c r="F1094" i="7" s="1"/>
  <c r="E1095" i="7"/>
  <c r="F1095" i="7" s="1"/>
  <c r="E1096" i="7"/>
  <c r="F1096" i="7" s="1"/>
  <c r="E1097" i="7"/>
  <c r="F1097" i="7" s="1"/>
  <c r="E1098" i="7"/>
  <c r="F1098" i="7" s="1"/>
  <c r="E1099" i="7"/>
  <c r="F1099" i="7" s="1"/>
  <c r="E1100" i="7"/>
  <c r="F1100" i="7" s="1"/>
  <c r="E1101" i="7"/>
  <c r="F1101" i="7" s="1"/>
  <c r="E1102" i="7"/>
  <c r="F1102" i="7" s="1"/>
  <c r="E1103" i="7"/>
  <c r="F1103" i="7" s="1"/>
  <c r="E1104" i="7"/>
  <c r="F1104" i="7" s="1"/>
  <c r="E1105" i="7"/>
  <c r="F1105" i="7" s="1"/>
  <c r="E1106" i="7"/>
  <c r="F1106" i="7" s="1"/>
  <c r="E1107" i="7"/>
  <c r="F1107" i="7" s="1"/>
  <c r="E1108" i="7"/>
  <c r="F1108" i="7" s="1"/>
  <c r="E1109" i="7"/>
  <c r="F1109" i="7" s="1"/>
  <c r="E1110" i="7"/>
  <c r="F1110" i="7" s="1"/>
  <c r="E1111" i="7"/>
  <c r="F1111" i="7" s="1"/>
  <c r="E1112" i="7"/>
  <c r="F1112" i="7" s="1"/>
  <c r="E1113" i="7"/>
  <c r="F1113" i="7" s="1"/>
  <c r="E1114" i="7"/>
  <c r="F1114" i="7" s="1"/>
  <c r="E1115" i="7"/>
  <c r="F1115" i="7" s="1"/>
  <c r="E1116" i="7"/>
  <c r="F1116" i="7" s="1"/>
  <c r="E1117" i="7"/>
  <c r="F1117" i="7" s="1"/>
  <c r="E1118" i="7"/>
  <c r="F1118" i="7" s="1"/>
  <c r="E1119" i="7"/>
  <c r="F1119" i="7" s="1"/>
  <c r="E1120" i="7"/>
  <c r="F1120" i="7" s="1"/>
  <c r="E1121" i="7"/>
  <c r="F1121" i="7" s="1"/>
  <c r="E1122" i="7"/>
  <c r="F1122" i="7" s="1"/>
  <c r="E1123" i="7"/>
  <c r="F1123" i="7" s="1"/>
  <c r="E1124" i="7"/>
  <c r="F1124" i="7" s="1"/>
  <c r="E1125" i="7"/>
  <c r="F1125" i="7" s="1"/>
  <c r="E1126" i="7"/>
  <c r="F1126" i="7" s="1"/>
  <c r="E1127" i="7"/>
  <c r="F1127" i="7" s="1"/>
  <c r="E1128" i="7"/>
  <c r="F1128" i="7" s="1"/>
  <c r="E1129" i="7"/>
  <c r="F1129" i="7" s="1"/>
  <c r="E1130" i="7"/>
  <c r="F1130" i="7" s="1"/>
  <c r="E1131" i="7"/>
  <c r="F1131" i="7" s="1"/>
  <c r="E1132" i="7"/>
  <c r="F1132" i="7" s="1"/>
  <c r="E1133" i="7"/>
  <c r="F1133" i="7" s="1"/>
  <c r="E1134" i="7"/>
  <c r="F1134" i="7" s="1"/>
  <c r="E1135" i="7"/>
  <c r="F1135" i="7" s="1"/>
  <c r="E1136" i="7"/>
  <c r="F1136" i="7" s="1"/>
  <c r="E1137" i="7"/>
  <c r="F1137" i="7" s="1"/>
  <c r="E1138" i="7"/>
  <c r="F1138" i="7" s="1"/>
  <c r="E1139" i="7"/>
  <c r="F1139" i="7" s="1"/>
  <c r="E1140" i="7"/>
  <c r="F1140" i="7" s="1"/>
  <c r="E1141" i="7"/>
  <c r="F1141" i="7" s="1"/>
  <c r="E1142" i="7"/>
  <c r="F1142" i="7" s="1"/>
  <c r="E1143" i="7"/>
  <c r="F1143" i="7" s="1"/>
  <c r="E1144" i="7"/>
  <c r="F1144" i="7" s="1"/>
  <c r="E1145" i="7"/>
  <c r="F1145" i="7" s="1"/>
  <c r="E1146" i="7"/>
  <c r="F1146" i="7" s="1"/>
  <c r="E1147" i="7"/>
  <c r="F1147" i="7" s="1"/>
  <c r="E1148" i="7"/>
  <c r="F1148" i="7" s="1"/>
  <c r="E1149" i="7"/>
  <c r="F1149" i="7" s="1"/>
  <c r="E1150" i="7"/>
  <c r="F1150" i="7" s="1"/>
  <c r="E1151" i="7"/>
  <c r="F1151" i="7" s="1"/>
  <c r="E1152" i="7"/>
  <c r="F1152" i="7" s="1"/>
  <c r="E1153" i="7"/>
  <c r="F1153" i="7" s="1"/>
  <c r="E1154" i="7"/>
  <c r="F1154" i="7" s="1"/>
  <c r="E1155" i="7"/>
  <c r="F1155" i="7" s="1"/>
  <c r="E1156" i="7"/>
  <c r="F1156" i="7" s="1"/>
  <c r="E1157" i="7"/>
  <c r="F1157" i="7" s="1"/>
  <c r="E1158" i="7"/>
  <c r="F1158" i="7" s="1"/>
  <c r="E1159" i="7"/>
  <c r="F1159" i="7" s="1"/>
  <c r="E1160" i="7"/>
  <c r="F1160" i="7" s="1"/>
  <c r="E1161" i="7"/>
  <c r="F1161" i="7" s="1"/>
  <c r="E1162" i="7"/>
  <c r="F1162" i="7" s="1"/>
  <c r="E1163" i="7"/>
  <c r="F1163" i="7" s="1"/>
  <c r="E1164" i="7"/>
  <c r="F1164" i="7" s="1"/>
  <c r="E1165" i="7"/>
  <c r="F1165" i="7" s="1"/>
  <c r="E1166" i="7"/>
  <c r="F1166" i="7" s="1"/>
  <c r="E1167" i="7"/>
  <c r="F1167" i="7" s="1"/>
  <c r="E1168" i="7"/>
  <c r="F1168" i="7" s="1"/>
  <c r="E1169" i="7"/>
  <c r="F1169" i="7" s="1"/>
  <c r="E1170" i="7"/>
  <c r="F1170" i="7" s="1"/>
  <c r="E1171" i="7"/>
  <c r="F1171" i="7" s="1"/>
  <c r="E1172" i="7"/>
  <c r="F1172" i="7" s="1"/>
  <c r="E1173" i="7"/>
  <c r="F1173" i="7" s="1"/>
  <c r="E1174" i="7"/>
  <c r="F1174" i="7" s="1"/>
  <c r="E1175" i="7"/>
  <c r="F1175" i="7" s="1"/>
  <c r="E1176" i="7"/>
  <c r="F1176" i="7" s="1"/>
  <c r="E1177" i="7"/>
  <c r="F1177" i="7" s="1"/>
  <c r="E1178" i="7"/>
  <c r="F1178" i="7" s="1"/>
  <c r="E1179" i="7"/>
  <c r="F1179" i="7" s="1"/>
  <c r="E1180" i="7"/>
  <c r="F1180" i="7" s="1"/>
  <c r="E1181" i="7"/>
  <c r="F1181" i="7" s="1"/>
  <c r="E1182" i="7"/>
  <c r="F1182" i="7" s="1"/>
  <c r="E1183" i="7"/>
  <c r="F1183" i="7" s="1"/>
  <c r="E1184" i="7"/>
  <c r="F1184" i="7" s="1"/>
  <c r="E1185" i="7"/>
  <c r="F1185" i="7" s="1"/>
  <c r="E1186" i="7"/>
  <c r="F1186" i="7" s="1"/>
  <c r="E1187" i="7"/>
  <c r="F1187" i="7" s="1"/>
  <c r="E1188" i="7"/>
  <c r="F1188" i="7" s="1"/>
  <c r="E1189" i="7"/>
  <c r="F1189" i="7" s="1"/>
  <c r="E1190" i="7"/>
  <c r="F1190" i="7" s="1"/>
  <c r="E1191" i="7"/>
  <c r="F1191" i="7" s="1"/>
  <c r="E1192" i="7"/>
  <c r="F1192" i="7" s="1"/>
  <c r="E1193" i="7"/>
  <c r="F1193" i="7" s="1"/>
  <c r="E1194" i="7"/>
  <c r="F1194" i="7" s="1"/>
  <c r="E1195" i="7"/>
  <c r="F1195" i="7" s="1"/>
  <c r="E1196" i="7"/>
  <c r="F1196" i="7" s="1"/>
  <c r="E1197" i="7"/>
  <c r="F1197" i="7" s="1"/>
  <c r="E1198" i="7"/>
  <c r="F1198" i="7" s="1"/>
  <c r="E1199" i="7"/>
  <c r="F1199" i="7" s="1"/>
  <c r="E1200" i="7"/>
  <c r="F1200" i="7" s="1"/>
  <c r="E1201" i="7"/>
  <c r="F1201" i="7" s="1"/>
  <c r="E1202" i="7"/>
  <c r="F1202" i="7" s="1"/>
  <c r="E1203" i="7"/>
  <c r="F1203" i="7" s="1"/>
  <c r="E1204" i="7"/>
  <c r="F1204" i="7" s="1"/>
  <c r="E1205" i="7"/>
  <c r="F1205" i="7" s="1"/>
  <c r="E1206" i="7"/>
  <c r="F1206" i="7" s="1"/>
  <c r="E1207" i="7"/>
  <c r="F1207" i="7" s="1"/>
  <c r="E1208" i="7"/>
  <c r="F1208" i="7" s="1"/>
  <c r="E1209" i="7"/>
  <c r="F1209" i="7" s="1"/>
  <c r="E1210" i="7"/>
  <c r="F1210" i="7" s="1"/>
  <c r="E1211" i="7"/>
  <c r="F1211" i="7" s="1"/>
  <c r="E1212" i="7"/>
  <c r="F1212" i="7" s="1"/>
  <c r="E1213" i="7"/>
  <c r="F1213" i="7" s="1"/>
  <c r="E1214" i="7"/>
  <c r="F1214" i="7" s="1"/>
  <c r="E1215" i="7"/>
  <c r="F1215" i="7" s="1"/>
  <c r="E1216" i="7"/>
  <c r="F1216" i="7" s="1"/>
  <c r="E1217" i="7"/>
  <c r="F1217" i="7" s="1"/>
  <c r="E1218" i="7"/>
  <c r="F1218" i="7" s="1"/>
  <c r="E1219" i="7"/>
  <c r="F1219" i="7" s="1"/>
  <c r="E1220" i="7"/>
  <c r="F1220" i="7" s="1"/>
  <c r="E1221" i="7"/>
  <c r="F1221" i="7" s="1"/>
  <c r="E1222" i="7"/>
  <c r="F1222" i="7" s="1"/>
  <c r="E1223" i="7"/>
  <c r="F1223" i="7" s="1"/>
  <c r="E1224" i="7"/>
  <c r="F1224" i="7" s="1"/>
  <c r="E1225" i="7"/>
  <c r="F1225" i="7" s="1"/>
  <c r="E1226" i="7"/>
  <c r="F1226" i="7" s="1"/>
  <c r="E1227" i="7"/>
  <c r="F1227" i="7" s="1"/>
  <c r="E1228" i="7"/>
  <c r="F1228" i="7" s="1"/>
  <c r="E1229" i="7"/>
  <c r="F1229" i="7" s="1"/>
  <c r="E1230" i="7"/>
  <c r="F1230" i="7" s="1"/>
  <c r="E1231" i="7"/>
  <c r="F1231" i="7" s="1"/>
  <c r="E1232" i="7"/>
  <c r="F1232" i="7" s="1"/>
  <c r="E1233" i="7"/>
  <c r="F1233" i="7" s="1"/>
  <c r="E1234" i="7"/>
  <c r="F1234" i="7" s="1"/>
  <c r="E1235" i="7"/>
  <c r="F1235" i="7" s="1"/>
  <c r="E1236" i="7"/>
  <c r="F1236" i="7" s="1"/>
  <c r="E1237" i="7"/>
  <c r="F1237" i="7" s="1"/>
  <c r="E1238" i="7"/>
  <c r="F1238" i="7" s="1"/>
  <c r="E1239" i="7"/>
  <c r="F1239" i="7" s="1"/>
  <c r="E1240" i="7"/>
  <c r="F1240" i="7" s="1"/>
  <c r="E1241" i="7"/>
  <c r="F1241" i="7" s="1"/>
  <c r="E1242" i="7"/>
  <c r="F1242" i="7" s="1"/>
  <c r="E1243" i="7"/>
  <c r="F1243" i="7" s="1"/>
  <c r="E1244" i="7"/>
  <c r="F1244" i="7" s="1"/>
  <c r="E1245" i="7"/>
  <c r="F1245" i="7" s="1"/>
  <c r="E1246" i="7"/>
  <c r="F1246" i="7" s="1"/>
  <c r="E1247" i="7"/>
  <c r="F1247" i="7" s="1"/>
  <c r="E1248" i="7"/>
  <c r="F1248" i="7" s="1"/>
  <c r="E1249" i="7"/>
  <c r="F1249" i="7" s="1"/>
  <c r="E1250" i="7"/>
  <c r="F1250" i="7" s="1"/>
  <c r="E1251" i="7"/>
  <c r="F1251" i="7" s="1"/>
  <c r="E1252" i="7"/>
  <c r="F1252" i="7" s="1"/>
  <c r="E1253" i="7"/>
  <c r="F1253" i="7" s="1"/>
  <c r="E1254" i="7"/>
  <c r="F1254" i="7" s="1"/>
  <c r="E1255" i="7"/>
  <c r="F1255" i="7" s="1"/>
  <c r="E1256" i="7"/>
  <c r="F1256" i="7" s="1"/>
  <c r="E1257" i="7"/>
  <c r="F1257" i="7" s="1"/>
  <c r="E1258" i="7"/>
  <c r="F1258" i="7" s="1"/>
  <c r="E1259" i="7"/>
  <c r="F1259" i="7" s="1"/>
  <c r="E1260" i="7"/>
  <c r="F1260" i="7" s="1"/>
  <c r="E1261" i="7"/>
  <c r="F1261" i="7" s="1"/>
  <c r="E1262" i="7"/>
  <c r="F1262" i="7" s="1"/>
  <c r="E1263" i="7"/>
  <c r="F1263" i="7" s="1"/>
  <c r="E1264" i="7"/>
  <c r="F1264" i="7" s="1"/>
  <c r="E1265" i="7"/>
  <c r="F1265" i="7" s="1"/>
  <c r="E1266" i="7"/>
  <c r="F1266" i="7" s="1"/>
  <c r="E1267" i="7"/>
  <c r="F1267" i="7" s="1"/>
  <c r="E1268" i="7"/>
  <c r="F1268" i="7" s="1"/>
  <c r="E1269" i="7"/>
  <c r="F1269" i="7" s="1"/>
  <c r="E1270" i="7"/>
  <c r="F1270" i="7" s="1"/>
  <c r="E1271" i="7"/>
  <c r="F1271" i="7" s="1"/>
  <c r="E1272" i="7"/>
  <c r="F1272" i="7" s="1"/>
  <c r="E1273" i="7"/>
  <c r="F1273" i="7" s="1"/>
  <c r="E1274" i="7"/>
  <c r="F1274" i="7" s="1"/>
  <c r="E1275" i="7"/>
  <c r="F1275" i="7" s="1"/>
  <c r="E1276" i="7"/>
  <c r="F1276" i="7" s="1"/>
  <c r="E1277" i="7"/>
  <c r="F1277" i="7" s="1"/>
  <c r="E1278" i="7"/>
  <c r="F1278" i="7" s="1"/>
  <c r="E1279" i="7"/>
  <c r="F1279" i="7" s="1"/>
  <c r="E1280" i="7"/>
  <c r="F1280" i="7" s="1"/>
  <c r="E1281" i="7"/>
  <c r="F1281" i="7" s="1"/>
  <c r="E1282" i="7"/>
  <c r="F1282" i="7" s="1"/>
  <c r="E1283" i="7"/>
  <c r="F1283" i="7" s="1"/>
  <c r="E1284" i="7"/>
  <c r="F1284" i="7" s="1"/>
  <c r="E1285" i="7"/>
  <c r="F1285" i="7" s="1"/>
  <c r="E1286" i="7"/>
  <c r="F1286" i="7" s="1"/>
  <c r="E1287" i="7"/>
  <c r="F1287" i="7" s="1"/>
  <c r="E1288" i="7"/>
  <c r="F1288" i="7" s="1"/>
  <c r="E1289" i="7"/>
  <c r="F1289" i="7" s="1"/>
  <c r="E1290" i="7"/>
  <c r="F1290" i="7" s="1"/>
  <c r="E1291" i="7"/>
  <c r="F1291" i="7" s="1"/>
  <c r="E1292" i="7"/>
  <c r="F1292" i="7" s="1"/>
  <c r="E1293" i="7"/>
  <c r="F1293" i="7" s="1"/>
  <c r="E1294" i="7"/>
  <c r="F1294" i="7" s="1"/>
  <c r="E1295" i="7"/>
  <c r="F1295" i="7" s="1"/>
  <c r="E1296" i="7"/>
  <c r="F1296" i="7" s="1"/>
  <c r="E1297" i="7"/>
  <c r="F1297" i="7" s="1"/>
  <c r="E1298" i="7"/>
  <c r="F1298" i="7" s="1"/>
  <c r="E1299" i="7"/>
  <c r="F1299" i="7" s="1"/>
  <c r="E1300" i="7"/>
  <c r="F1300" i="7" s="1"/>
  <c r="E1301" i="7"/>
  <c r="F1301" i="7" s="1"/>
  <c r="E1302" i="7"/>
  <c r="F1302" i="7" s="1"/>
  <c r="E1303" i="7"/>
  <c r="F1303" i="7" s="1"/>
  <c r="E1304" i="7"/>
  <c r="F1304" i="7" s="1"/>
  <c r="E1305" i="7"/>
  <c r="F1305" i="7" s="1"/>
  <c r="E1306" i="7"/>
  <c r="F1306" i="7" s="1"/>
  <c r="E1307" i="7"/>
  <c r="F1307" i="7" s="1"/>
  <c r="E1308" i="7"/>
  <c r="F1308" i="7" s="1"/>
  <c r="E1309" i="7"/>
  <c r="F1309" i="7" s="1"/>
  <c r="E1310" i="7"/>
  <c r="F1310" i="7" s="1"/>
  <c r="E1311" i="7"/>
  <c r="F1311" i="7" s="1"/>
  <c r="E1312" i="7"/>
  <c r="F1312" i="7" s="1"/>
  <c r="E1313" i="7"/>
  <c r="F1313" i="7" s="1"/>
  <c r="E1314" i="7"/>
  <c r="F1314" i="7" s="1"/>
  <c r="E1315" i="7"/>
  <c r="F1315" i="7" s="1"/>
  <c r="E1316" i="7"/>
  <c r="F1316" i="7" s="1"/>
  <c r="E1317" i="7"/>
  <c r="F1317" i="7" s="1"/>
  <c r="E1318" i="7"/>
  <c r="F1318" i="7" s="1"/>
  <c r="E1319" i="7"/>
  <c r="F1319" i="7" s="1"/>
  <c r="E1320" i="7"/>
  <c r="F1320" i="7" s="1"/>
  <c r="E1321" i="7"/>
  <c r="F1321" i="7" s="1"/>
  <c r="E1322" i="7"/>
  <c r="F1322" i="7" s="1"/>
  <c r="E1323" i="7"/>
  <c r="F1323" i="7" s="1"/>
  <c r="E1324" i="7"/>
  <c r="F1324" i="7" s="1"/>
  <c r="E1325" i="7"/>
  <c r="F1325" i="7" s="1"/>
  <c r="E1326" i="7"/>
  <c r="F1326" i="7" s="1"/>
  <c r="E1327" i="7"/>
  <c r="F1327" i="7" s="1"/>
  <c r="E1328" i="7"/>
  <c r="F1328" i="7" s="1"/>
  <c r="E1329" i="7"/>
  <c r="F1329" i="7" s="1"/>
  <c r="E1330" i="7"/>
  <c r="F1330" i="7" s="1"/>
  <c r="E1331" i="7"/>
  <c r="F1331" i="7" s="1"/>
  <c r="E1332" i="7"/>
  <c r="F1332" i="7" s="1"/>
  <c r="E1333" i="7"/>
  <c r="F1333" i="7" s="1"/>
  <c r="E1334" i="7"/>
  <c r="F1334" i="7" s="1"/>
  <c r="E1335" i="7"/>
  <c r="F1335" i="7" s="1"/>
  <c r="E1336" i="7"/>
  <c r="F1336" i="7" s="1"/>
  <c r="E1337" i="7"/>
  <c r="F1337" i="7" s="1"/>
  <c r="E1338" i="7"/>
  <c r="F1338" i="7" s="1"/>
  <c r="E1339" i="7"/>
  <c r="F1339" i="7" s="1"/>
  <c r="E1340" i="7"/>
  <c r="F1340" i="7" s="1"/>
  <c r="E1341" i="7"/>
  <c r="F1341" i="7" s="1"/>
  <c r="E1342" i="7"/>
  <c r="F1342" i="7" s="1"/>
  <c r="E1343" i="7"/>
  <c r="F1343" i="7" s="1"/>
  <c r="E1344" i="7"/>
  <c r="F1344" i="7" s="1"/>
  <c r="E1345" i="7"/>
  <c r="F1345" i="7" s="1"/>
  <c r="E1346" i="7"/>
  <c r="F1346" i="7" s="1"/>
  <c r="E1347" i="7"/>
  <c r="F1347" i="7" s="1"/>
  <c r="E1348" i="7"/>
  <c r="F1348" i="7" s="1"/>
  <c r="E1349" i="7"/>
  <c r="F1349" i="7" s="1"/>
  <c r="E1350" i="7"/>
  <c r="F1350" i="7" s="1"/>
  <c r="E1351" i="7"/>
  <c r="F1351" i="7" s="1"/>
  <c r="E1352" i="7"/>
  <c r="F1352" i="7" s="1"/>
  <c r="E1353" i="7"/>
  <c r="F1353" i="7" s="1"/>
  <c r="E1354" i="7"/>
  <c r="F1354" i="7" s="1"/>
  <c r="E1355" i="7"/>
  <c r="F1355" i="7" s="1"/>
  <c r="E1356" i="7"/>
  <c r="F1356" i="7" s="1"/>
  <c r="E1357" i="7"/>
  <c r="F1357" i="7" s="1"/>
  <c r="E1358" i="7"/>
  <c r="F1358" i="7" s="1"/>
  <c r="E1359" i="7"/>
  <c r="F1359" i="7" s="1"/>
  <c r="E1360" i="7"/>
  <c r="F1360" i="7" s="1"/>
  <c r="E1361" i="7"/>
  <c r="F1361" i="7" s="1"/>
  <c r="E1362" i="7"/>
  <c r="F1362" i="7" s="1"/>
  <c r="E1363" i="7"/>
  <c r="F1363" i="7" s="1"/>
  <c r="E1364" i="7"/>
  <c r="F1364" i="7" s="1"/>
  <c r="E1365" i="7"/>
  <c r="F1365" i="7" s="1"/>
  <c r="E1366" i="7"/>
  <c r="F1366" i="7" s="1"/>
  <c r="E1367" i="7"/>
  <c r="F1367" i="7" s="1"/>
  <c r="E1368" i="7"/>
  <c r="F1368" i="7" s="1"/>
  <c r="E1369" i="7"/>
  <c r="F1369" i="7" s="1"/>
  <c r="E1370" i="7"/>
  <c r="F1370" i="7" s="1"/>
  <c r="E1371" i="7"/>
  <c r="F1371" i="7" s="1"/>
  <c r="E1372" i="7"/>
  <c r="F1372" i="7" s="1"/>
  <c r="E1373" i="7"/>
  <c r="F1373" i="7" s="1"/>
  <c r="E1374" i="7"/>
  <c r="F1374" i="7" s="1"/>
  <c r="E1375" i="7"/>
  <c r="F1375" i="7" s="1"/>
  <c r="E1376" i="7"/>
  <c r="F1376" i="7" s="1"/>
  <c r="E1377" i="7"/>
  <c r="F1377" i="7" s="1"/>
  <c r="E1378" i="7"/>
  <c r="F1378" i="7" s="1"/>
  <c r="E1379" i="7"/>
  <c r="F1379" i="7" s="1"/>
  <c r="E1380" i="7"/>
  <c r="F1380" i="7" s="1"/>
  <c r="E1381" i="7"/>
  <c r="F1381" i="7" s="1"/>
  <c r="E1382" i="7"/>
  <c r="F1382" i="7" s="1"/>
  <c r="E1383" i="7"/>
  <c r="F1383" i="7" s="1"/>
  <c r="E1384" i="7"/>
  <c r="F1384" i="7" s="1"/>
  <c r="E1385" i="7"/>
  <c r="F1385" i="7" s="1"/>
  <c r="E1386" i="7"/>
  <c r="F1386" i="7" s="1"/>
  <c r="E1387" i="7"/>
  <c r="F1387" i="7" s="1"/>
  <c r="E1388" i="7"/>
  <c r="F1388" i="7" s="1"/>
  <c r="E1389" i="7"/>
  <c r="F1389" i="7" s="1"/>
  <c r="E1390" i="7"/>
  <c r="F1390" i="7" s="1"/>
  <c r="E1391" i="7"/>
  <c r="F1391" i="7" s="1"/>
  <c r="E1392" i="7"/>
  <c r="F1392" i="7" s="1"/>
  <c r="E1393" i="7"/>
  <c r="F1393" i="7" s="1"/>
  <c r="E1394" i="7"/>
  <c r="F1394" i="7" s="1"/>
  <c r="E1395" i="7"/>
  <c r="F1395" i="7" s="1"/>
  <c r="E1396" i="7"/>
  <c r="F1396" i="7" s="1"/>
  <c r="E1397" i="7"/>
  <c r="F1397" i="7" s="1"/>
  <c r="E1398" i="7"/>
  <c r="F1398" i="7" s="1"/>
  <c r="E1399" i="7"/>
  <c r="F1399" i="7" s="1"/>
  <c r="E1400" i="7"/>
  <c r="F1400" i="7" s="1"/>
  <c r="E1401" i="7"/>
  <c r="F1401" i="7" s="1"/>
  <c r="E1402" i="7"/>
  <c r="F1402" i="7" s="1"/>
  <c r="E1403" i="7"/>
  <c r="F1403" i="7" s="1"/>
  <c r="E1404" i="7"/>
  <c r="F1404" i="7" s="1"/>
  <c r="E1405" i="7"/>
  <c r="F1405" i="7" s="1"/>
  <c r="E1406" i="7"/>
  <c r="F1406" i="7" s="1"/>
  <c r="E1407" i="7"/>
  <c r="F1407" i="7" s="1"/>
  <c r="E1408" i="7"/>
  <c r="F1408" i="7" s="1"/>
  <c r="E1409" i="7"/>
  <c r="F1409" i="7" s="1"/>
  <c r="E1410" i="7"/>
  <c r="F1410" i="7" s="1"/>
  <c r="E1411" i="7"/>
  <c r="F1411" i="7" s="1"/>
  <c r="E1412" i="7"/>
  <c r="F1412" i="7" s="1"/>
  <c r="E1413" i="7"/>
  <c r="F1413" i="7" s="1"/>
  <c r="E1414" i="7"/>
  <c r="F1414" i="7" s="1"/>
  <c r="E1415" i="7"/>
  <c r="F1415" i="7" s="1"/>
  <c r="E1416" i="7"/>
  <c r="F1416" i="7" s="1"/>
  <c r="E1417" i="7"/>
  <c r="F1417" i="7" s="1"/>
  <c r="E1418" i="7"/>
  <c r="F1418" i="7" s="1"/>
  <c r="E1419" i="7"/>
  <c r="F1419" i="7" s="1"/>
  <c r="E1420" i="7"/>
  <c r="F1420" i="7" s="1"/>
  <c r="E1421" i="7"/>
  <c r="F1421" i="7" s="1"/>
  <c r="E1422" i="7"/>
  <c r="F1422" i="7" s="1"/>
  <c r="E1423" i="7"/>
  <c r="F1423" i="7" s="1"/>
  <c r="E1424" i="7"/>
  <c r="F1424" i="7" s="1"/>
  <c r="E1425" i="7"/>
  <c r="F1425" i="7" s="1"/>
  <c r="E1426" i="7"/>
  <c r="F1426" i="7" s="1"/>
  <c r="E1427" i="7"/>
  <c r="F1427" i="7" s="1"/>
  <c r="E1428" i="7"/>
  <c r="F1428" i="7" s="1"/>
  <c r="E1429" i="7"/>
  <c r="F1429" i="7" s="1"/>
  <c r="E1430" i="7"/>
  <c r="F1430" i="7" s="1"/>
  <c r="E1431" i="7"/>
  <c r="F1431" i="7" s="1"/>
  <c r="E1432" i="7"/>
  <c r="F1432" i="7" s="1"/>
  <c r="E1433" i="7"/>
  <c r="F1433" i="7" s="1"/>
  <c r="E1434" i="7"/>
  <c r="F1434" i="7" s="1"/>
  <c r="E1435" i="7"/>
  <c r="F1435" i="7" s="1"/>
  <c r="E1436" i="7"/>
  <c r="F1436" i="7" s="1"/>
  <c r="E1437" i="7"/>
  <c r="F1437" i="7" s="1"/>
  <c r="E1438" i="7"/>
  <c r="F1438" i="7" s="1"/>
  <c r="E1439" i="7"/>
  <c r="F1439" i="7" s="1"/>
  <c r="E1440" i="7"/>
  <c r="F1440" i="7" s="1"/>
  <c r="E1441" i="7"/>
  <c r="F1441" i="7" s="1"/>
  <c r="E1442" i="7"/>
  <c r="F1442" i="7" s="1"/>
  <c r="E1443" i="7"/>
  <c r="F1443" i="7" s="1"/>
  <c r="E1444" i="7"/>
  <c r="F1444" i="7" s="1"/>
  <c r="E1445" i="7"/>
  <c r="F1445" i="7" s="1"/>
  <c r="E1446" i="7"/>
  <c r="F1446" i="7" s="1"/>
  <c r="E1447" i="7"/>
  <c r="F1447" i="7" s="1"/>
  <c r="E1448" i="7"/>
  <c r="F1448" i="7" s="1"/>
  <c r="E1449" i="7"/>
  <c r="F1449" i="7" s="1"/>
  <c r="E1450" i="7"/>
  <c r="F1450" i="7" s="1"/>
  <c r="E1451" i="7"/>
  <c r="F1451" i="7" s="1"/>
  <c r="E1452" i="7"/>
  <c r="F1452" i="7" s="1"/>
  <c r="E1453" i="7"/>
  <c r="F1453" i="7" s="1"/>
  <c r="E1454" i="7"/>
  <c r="F1454" i="7" s="1"/>
  <c r="E1455" i="7"/>
  <c r="F1455" i="7" s="1"/>
  <c r="E1456" i="7"/>
  <c r="F1456" i="7" s="1"/>
  <c r="E1457" i="7"/>
  <c r="F1457" i="7" s="1"/>
  <c r="E1458" i="7"/>
  <c r="F1458" i="7" s="1"/>
  <c r="E1459" i="7"/>
  <c r="F1459" i="7" s="1"/>
  <c r="E1460" i="7"/>
  <c r="F1460" i="7" s="1"/>
  <c r="E1461" i="7"/>
  <c r="F1461" i="7" s="1"/>
  <c r="E1462" i="7"/>
  <c r="F1462" i="7" s="1"/>
  <c r="E1463" i="7"/>
  <c r="F1463" i="7" s="1"/>
  <c r="E1464" i="7"/>
  <c r="F1464" i="7" s="1"/>
  <c r="E1465" i="7"/>
  <c r="F1465" i="7" s="1"/>
  <c r="E1466" i="7"/>
  <c r="F1466" i="7" s="1"/>
  <c r="E1467" i="7"/>
  <c r="F1467" i="7" s="1"/>
  <c r="E1468" i="7"/>
  <c r="F1468" i="7" s="1"/>
  <c r="E1469" i="7"/>
  <c r="F1469" i="7" s="1"/>
  <c r="E1470" i="7"/>
  <c r="F1470" i="7" s="1"/>
  <c r="E1471" i="7"/>
  <c r="F1471" i="7" s="1"/>
  <c r="E1472" i="7"/>
  <c r="F1472" i="7" s="1"/>
  <c r="E1473" i="7"/>
  <c r="F1473" i="7" s="1"/>
  <c r="E1474" i="7"/>
  <c r="F1474" i="7" s="1"/>
  <c r="E1475" i="7"/>
  <c r="F1475" i="7" s="1"/>
  <c r="E1476" i="7"/>
  <c r="F1476" i="7" s="1"/>
  <c r="E1477" i="7"/>
  <c r="F1477" i="7" s="1"/>
  <c r="E1478" i="7"/>
  <c r="F1478" i="7" s="1"/>
  <c r="E1479" i="7"/>
  <c r="F1479" i="7" s="1"/>
  <c r="E1480" i="7"/>
  <c r="F1480" i="7" s="1"/>
  <c r="E1481" i="7"/>
  <c r="F1481" i="7" s="1"/>
  <c r="E1482" i="7"/>
  <c r="F1482" i="7" s="1"/>
  <c r="E1483" i="7"/>
  <c r="F1483" i="7" s="1"/>
  <c r="E1484" i="7"/>
  <c r="F1484" i="7" s="1"/>
  <c r="E1485" i="7"/>
  <c r="F1485" i="7" s="1"/>
  <c r="E1486" i="7"/>
  <c r="F1486" i="7" s="1"/>
  <c r="E1487" i="7"/>
  <c r="F1487" i="7" s="1"/>
  <c r="E1488" i="7"/>
  <c r="F1488" i="7" s="1"/>
  <c r="E1489" i="7"/>
  <c r="F1489" i="7" s="1"/>
  <c r="E1490" i="7"/>
  <c r="F1490" i="7" s="1"/>
  <c r="E1491" i="7"/>
  <c r="F1491" i="7" s="1"/>
  <c r="E1492" i="7"/>
  <c r="F1492" i="7" s="1"/>
  <c r="E1493" i="7"/>
  <c r="F1493" i="7" s="1"/>
  <c r="E1494" i="7"/>
  <c r="F1494" i="7" s="1"/>
  <c r="E1495" i="7"/>
  <c r="F1495" i="7" s="1"/>
  <c r="E1496" i="7"/>
  <c r="F1496" i="7" s="1"/>
  <c r="E1497" i="7"/>
  <c r="F1497" i="7" s="1"/>
  <c r="E1498" i="7"/>
  <c r="F1498" i="7" s="1"/>
  <c r="E1499" i="7"/>
  <c r="F1499" i="7" s="1"/>
  <c r="E1500" i="7"/>
  <c r="F1500" i="7" s="1"/>
  <c r="E1501" i="7"/>
  <c r="F1501" i="7" s="1"/>
  <c r="E1502" i="7"/>
  <c r="F1502" i="7" s="1"/>
  <c r="E1503" i="7"/>
  <c r="F1503" i="7" s="1"/>
  <c r="E1504" i="7"/>
  <c r="F1504" i="7" s="1"/>
  <c r="E1505" i="7"/>
  <c r="F1505" i="7" s="1"/>
  <c r="E1506" i="7"/>
  <c r="F1506" i="7" s="1"/>
  <c r="E1507" i="7"/>
  <c r="F1507" i="7" s="1"/>
  <c r="E1508" i="7"/>
  <c r="F1508" i="7" s="1"/>
  <c r="E1509" i="7"/>
  <c r="F1509" i="7" s="1"/>
  <c r="E1510" i="7"/>
  <c r="F1510" i="7" s="1"/>
  <c r="E1511" i="7"/>
  <c r="F1511" i="7" s="1"/>
  <c r="E1512" i="7"/>
  <c r="F1512" i="7" s="1"/>
  <c r="E1513" i="7"/>
  <c r="F1513" i="7" s="1"/>
  <c r="E1514" i="7"/>
  <c r="F1514" i="7" s="1"/>
  <c r="E1515" i="7"/>
  <c r="F1515" i="7" s="1"/>
  <c r="E1516" i="7"/>
  <c r="F1516" i="7" s="1"/>
  <c r="E1517" i="7"/>
  <c r="F1517" i="7" s="1"/>
  <c r="E1518" i="7"/>
  <c r="F1518" i="7" s="1"/>
  <c r="E1519" i="7"/>
  <c r="F1519" i="7" s="1"/>
  <c r="E1520" i="7"/>
  <c r="F1520" i="7" s="1"/>
  <c r="E1521" i="7"/>
  <c r="F1521" i="7" s="1"/>
  <c r="E1522" i="7"/>
  <c r="F1522" i="7" s="1"/>
  <c r="E1523" i="7"/>
  <c r="F1523" i="7" s="1"/>
  <c r="E1524" i="7"/>
  <c r="F1524" i="7" s="1"/>
  <c r="E1525" i="7"/>
  <c r="F1525" i="7" s="1"/>
  <c r="E1526" i="7"/>
  <c r="F1526" i="7" s="1"/>
  <c r="E1527" i="7"/>
  <c r="F1527" i="7" s="1"/>
  <c r="E1528" i="7"/>
  <c r="F1528" i="7" s="1"/>
  <c r="E1529" i="7"/>
  <c r="F1529" i="7" s="1"/>
  <c r="E1530" i="7"/>
  <c r="F1530" i="7" s="1"/>
  <c r="E1531" i="7"/>
  <c r="F1531" i="7" s="1"/>
  <c r="E1532" i="7"/>
  <c r="F1532" i="7" s="1"/>
  <c r="E1533" i="7"/>
  <c r="F1533" i="7" s="1"/>
  <c r="E1534" i="7"/>
  <c r="F1534" i="7" s="1"/>
  <c r="E1535" i="7"/>
  <c r="F1535" i="7" s="1"/>
  <c r="E1536" i="7"/>
  <c r="F1536" i="7" s="1"/>
  <c r="E1537" i="7"/>
  <c r="F1537" i="7" s="1"/>
  <c r="E1538" i="7"/>
  <c r="F1538" i="7" s="1"/>
  <c r="E1539" i="7"/>
  <c r="F1539" i="7" s="1"/>
  <c r="E1540" i="7"/>
  <c r="F1540" i="7" s="1"/>
  <c r="E1541" i="7"/>
  <c r="F1541" i="7" s="1"/>
  <c r="E1542" i="7"/>
  <c r="F1542" i="7" s="1"/>
  <c r="E1543" i="7"/>
  <c r="F1543" i="7" s="1"/>
  <c r="E1544" i="7"/>
  <c r="F1544" i="7" s="1"/>
  <c r="E1545" i="7"/>
  <c r="F1545" i="7" s="1"/>
  <c r="E1546" i="7"/>
  <c r="F1546" i="7" s="1"/>
  <c r="E1547" i="7"/>
  <c r="F1547" i="7" s="1"/>
  <c r="E1548" i="7"/>
  <c r="F1548" i="7" s="1"/>
  <c r="E1549" i="7"/>
  <c r="F1549" i="7" s="1"/>
  <c r="E1550" i="7"/>
  <c r="F1550" i="7" s="1"/>
  <c r="E1551" i="7"/>
  <c r="F1551" i="7" s="1"/>
  <c r="E1552" i="7"/>
  <c r="F1552" i="7" s="1"/>
  <c r="E1553" i="7"/>
  <c r="F1553" i="7" s="1"/>
  <c r="E1554" i="7"/>
  <c r="F1554" i="7" s="1"/>
  <c r="E1555" i="7"/>
  <c r="F1555" i="7" s="1"/>
  <c r="E1556" i="7"/>
  <c r="F1556" i="7" s="1"/>
  <c r="E1557" i="7"/>
  <c r="F1557" i="7" s="1"/>
  <c r="E1558" i="7"/>
  <c r="F1558" i="7" s="1"/>
  <c r="E1559" i="7"/>
  <c r="F1559" i="7" s="1"/>
  <c r="E1560" i="7"/>
  <c r="F1560" i="7" s="1"/>
  <c r="E1561" i="7"/>
  <c r="F1561" i="7" s="1"/>
  <c r="E1562" i="7"/>
  <c r="F1562" i="7" s="1"/>
  <c r="E1563" i="7"/>
  <c r="F1563" i="7" s="1"/>
  <c r="E1564" i="7"/>
  <c r="F1564" i="7" s="1"/>
  <c r="E1565" i="7"/>
  <c r="F1565" i="7" s="1"/>
  <c r="E1566" i="7"/>
  <c r="F1566" i="7" s="1"/>
  <c r="E1567" i="7"/>
  <c r="F1567" i="7" s="1"/>
  <c r="E1568" i="7"/>
  <c r="F1568" i="7" s="1"/>
  <c r="E1569" i="7"/>
  <c r="F1569" i="7" s="1"/>
  <c r="E1570" i="7"/>
  <c r="F1570" i="7" s="1"/>
  <c r="E1571" i="7"/>
  <c r="F1571" i="7" s="1"/>
  <c r="E1572" i="7"/>
  <c r="F1572" i="7" s="1"/>
  <c r="E1573" i="7"/>
  <c r="F1573" i="7" s="1"/>
  <c r="E1574" i="7"/>
  <c r="F1574" i="7" s="1"/>
  <c r="E1575" i="7"/>
  <c r="F1575" i="7" s="1"/>
  <c r="E1576" i="7"/>
  <c r="F1576" i="7" s="1"/>
  <c r="E1577" i="7"/>
  <c r="F1577" i="7" s="1"/>
  <c r="E1578" i="7"/>
  <c r="F1578" i="7" s="1"/>
  <c r="E1579" i="7"/>
  <c r="F1579" i="7" s="1"/>
  <c r="E1580" i="7"/>
  <c r="F1580" i="7" s="1"/>
  <c r="E1581" i="7"/>
  <c r="F1581" i="7" s="1"/>
  <c r="E1582" i="7"/>
  <c r="F1582" i="7" s="1"/>
  <c r="E1583" i="7"/>
  <c r="F1583" i="7" s="1"/>
  <c r="E1584" i="7"/>
  <c r="F1584" i="7" s="1"/>
  <c r="E1585" i="7"/>
  <c r="F1585" i="7" s="1"/>
  <c r="E1586" i="7"/>
  <c r="F1586" i="7" s="1"/>
  <c r="E1587" i="7"/>
  <c r="F1587" i="7" s="1"/>
  <c r="E1588" i="7"/>
  <c r="F1588" i="7" s="1"/>
  <c r="E1589" i="7"/>
  <c r="F1589" i="7" s="1"/>
  <c r="E1590" i="7"/>
  <c r="F1590" i="7" s="1"/>
  <c r="E1591" i="7"/>
  <c r="F1591" i="7" s="1"/>
  <c r="E1592" i="7"/>
  <c r="F1592" i="7" s="1"/>
  <c r="E1593" i="7"/>
  <c r="F1593" i="7" s="1"/>
  <c r="E1594" i="7"/>
  <c r="F1594" i="7" s="1"/>
  <c r="E1595" i="7"/>
  <c r="F1595" i="7" s="1"/>
  <c r="E1596" i="7"/>
  <c r="F1596" i="7" s="1"/>
  <c r="E1597" i="7"/>
  <c r="F1597" i="7" s="1"/>
  <c r="E1598" i="7"/>
  <c r="F1598" i="7" s="1"/>
  <c r="E1599" i="7"/>
  <c r="F1599" i="7" s="1"/>
  <c r="E1600" i="7"/>
  <c r="F1600" i="7" s="1"/>
  <c r="E1601" i="7"/>
  <c r="F1601" i="7" s="1"/>
  <c r="E1602" i="7"/>
  <c r="F1602" i="7" s="1"/>
  <c r="E1603" i="7"/>
  <c r="F1603" i="7" s="1"/>
  <c r="E1604" i="7"/>
  <c r="F1604" i="7" s="1"/>
  <c r="E1605" i="7"/>
  <c r="F1605" i="7" s="1"/>
  <c r="E1606" i="7"/>
  <c r="F1606" i="7" s="1"/>
  <c r="E1607" i="7"/>
  <c r="F1607" i="7" s="1"/>
  <c r="E1608" i="7"/>
  <c r="F1608" i="7" s="1"/>
  <c r="E1609" i="7"/>
  <c r="F1609" i="7" s="1"/>
  <c r="E1610" i="7"/>
  <c r="F1610" i="7" s="1"/>
  <c r="E1611" i="7"/>
  <c r="F1611" i="7" s="1"/>
  <c r="E1612" i="7"/>
  <c r="F1612" i="7" s="1"/>
  <c r="E1613" i="7"/>
  <c r="F1613" i="7" s="1"/>
  <c r="E1614" i="7"/>
  <c r="F1614" i="7" s="1"/>
  <c r="E1615" i="7"/>
  <c r="F1615" i="7" s="1"/>
  <c r="E1616" i="7"/>
  <c r="F1616" i="7" s="1"/>
  <c r="E1617" i="7"/>
  <c r="F1617" i="7" s="1"/>
  <c r="E1618" i="7"/>
  <c r="F1618" i="7" s="1"/>
  <c r="E1619" i="7"/>
  <c r="F1619" i="7" s="1"/>
  <c r="E1620" i="7"/>
  <c r="F1620" i="7" s="1"/>
  <c r="E1621" i="7"/>
  <c r="F1621" i="7" s="1"/>
  <c r="E1622" i="7"/>
  <c r="F1622" i="7" s="1"/>
  <c r="E1623" i="7"/>
  <c r="F1623" i="7" s="1"/>
  <c r="E1624" i="7"/>
  <c r="F1624" i="7" s="1"/>
  <c r="E1625" i="7"/>
  <c r="F1625" i="7" s="1"/>
  <c r="E1626" i="7"/>
  <c r="F1626" i="7" s="1"/>
  <c r="E1627" i="7"/>
  <c r="F1627" i="7" s="1"/>
  <c r="E1628" i="7"/>
  <c r="F1628" i="7" s="1"/>
  <c r="E1629" i="7"/>
  <c r="F1629" i="7" s="1"/>
  <c r="E1630" i="7"/>
  <c r="F1630" i="7" s="1"/>
  <c r="E1631" i="7"/>
  <c r="F1631" i="7" s="1"/>
  <c r="E1632" i="7"/>
  <c r="F1632" i="7" s="1"/>
  <c r="E1633" i="7"/>
  <c r="F1633" i="7" s="1"/>
  <c r="E1634" i="7"/>
  <c r="F1634" i="7" s="1"/>
  <c r="E1635" i="7"/>
  <c r="F1635" i="7" s="1"/>
  <c r="E1636" i="7"/>
  <c r="F1636" i="7" s="1"/>
  <c r="E1637" i="7"/>
  <c r="F1637" i="7" s="1"/>
  <c r="E1638" i="7"/>
  <c r="F1638" i="7" s="1"/>
  <c r="E1639" i="7"/>
  <c r="F1639" i="7" s="1"/>
  <c r="E1640" i="7"/>
  <c r="F1640" i="7" s="1"/>
  <c r="E1641" i="7"/>
  <c r="F1641" i="7" s="1"/>
  <c r="E1642" i="7"/>
  <c r="F1642" i="7" s="1"/>
  <c r="E1643" i="7"/>
  <c r="F1643" i="7" s="1"/>
  <c r="E1644" i="7"/>
  <c r="F1644" i="7" s="1"/>
  <c r="E1645" i="7"/>
  <c r="F1645" i="7" s="1"/>
  <c r="E1646" i="7"/>
  <c r="F1646" i="7" s="1"/>
  <c r="E1647" i="7"/>
  <c r="F1647" i="7" s="1"/>
  <c r="E1648" i="7"/>
  <c r="F1648" i="7" s="1"/>
  <c r="E1649" i="7"/>
  <c r="F1649" i="7" s="1"/>
  <c r="E1650" i="7"/>
  <c r="F1650" i="7" s="1"/>
  <c r="E1651" i="7"/>
  <c r="F1651" i="7" s="1"/>
  <c r="E1652" i="7"/>
  <c r="F1652" i="7" s="1"/>
  <c r="E1653" i="7"/>
  <c r="F1653" i="7" s="1"/>
  <c r="E1654" i="7"/>
  <c r="F1654" i="7" s="1"/>
  <c r="E1655" i="7"/>
  <c r="F1655" i="7" s="1"/>
  <c r="E1656" i="7"/>
  <c r="F1656" i="7" s="1"/>
  <c r="E1657" i="7"/>
  <c r="F1657" i="7" s="1"/>
  <c r="E1658" i="7"/>
  <c r="F1658" i="7" s="1"/>
  <c r="E1659" i="7"/>
  <c r="F1659" i="7" s="1"/>
  <c r="E1660" i="7"/>
  <c r="F1660" i="7" s="1"/>
  <c r="E1661" i="7"/>
  <c r="F1661" i="7" s="1"/>
  <c r="E1662" i="7"/>
  <c r="F1662" i="7" s="1"/>
  <c r="E1663" i="7"/>
  <c r="F1663" i="7" s="1"/>
  <c r="E1664" i="7"/>
  <c r="F1664" i="7" s="1"/>
  <c r="E1665" i="7"/>
  <c r="F1665" i="7" s="1"/>
  <c r="E1666" i="7"/>
  <c r="F1666" i="7" s="1"/>
  <c r="E1667" i="7"/>
  <c r="F1667" i="7" s="1"/>
  <c r="E1668" i="7"/>
  <c r="F1668" i="7" s="1"/>
  <c r="E1669" i="7"/>
  <c r="F1669" i="7" s="1"/>
  <c r="E1670" i="7"/>
  <c r="F1670" i="7" s="1"/>
  <c r="E1671" i="7"/>
  <c r="F1671" i="7" s="1"/>
  <c r="E1672" i="7"/>
  <c r="F1672" i="7" s="1"/>
  <c r="E1673" i="7"/>
  <c r="F1673" i="7" s="1"/>
  <c r="E1674" i="7"/>
  <c r="F1674" i="7" s="1"/>
  <c r="E1675" i="7"/>
  <c r="F1675" i="7" s="1"/>
  <c r="E1676" i="7"/>
  <c r="F1676" i="7" s="1"/>
  <c r="E1677" i="7"/>
  <c r="F1677" i="7" s="1"/>
  <c r="E1678" i="7"/>
  <c r="F1678" i="7" s="1"/>
  <c r="E1679" i="7"/>
  <c r="F1679" i="7" s="1"/>
  <c r="E1680" i="7"/>
  <c r="F1680" i="7" s="1"/>
  <c r="E1681" i="7"/>
  <c r="F1681" i="7" s="1"/>
  <c r="E1682" i="7"/>
  <c r="F1682" i="7" s="1"/>
  <c r="E1683" i="7"/>
  <c r="F1683" i="7" s="1"/>
  <c r="E1684" i="7"/>
  <c r="F1684" i="7" s="1"/>
  <c r="E1685" i="7"/>
  <c r="F1685" i="7" s="1"/>
  <c r="E1686" i="7"/>
  <c r="F1686" i="7" s="1"/>
  <c r="E1687" i="7"/>
  <c r="F1687" i="7" s="1"/>
  <c r="E1688" i="7"/>
  <c r="F1688" i="7" s="1"/>
  <c r="E1689" i="7"/>
  <c r="F1689" i="7" s="1"/>
  <c r="E1690" i="7"/>
  <c r="F1690" i="7" s="1"/>
  <c r="E1691" i="7"/>
  <c r="F1691" i="7" s="1"/>
  <c r="E1692" i="7"/>
  <c r="F1692" i="7" s="1"/>
  <c r="E1693" i="7"/>
  <c r="F1693" i="7" s="1"/>
  <c r="E1694" i="7"/>
  <c r="F1694" i="7" s="1"/>
  <c r="E1695" i="7"/>
  <c r="F1695" i="7" s="1"/>
  <c r="E1696" i="7"/>
  <c r="F1696" i="7" s="1"/>
  <c r="E1697" i="7"/>
  <c r="F1697" i="7" s="1"/>
  <c r="E1698" i="7"/>
  <c r="F1698" i="7" s="1"/>
  <c r="E1699" i="7"/>
  <c r="F1699" i="7" s="1"/>
  <c r="E1700" i="7"/>
  <c r="F1700" i="7" s="1"/>
  <c r="E1701" i="7"/>
  <c r="F1701" i="7" s="1"/>
  <c r="E1702" i="7"/>
  <c r="F1702" i="7" s="1"/>
  <c r="E1703" i="7"/>
  <c r="F1703" i="7" s="1"/>
  <c r="E1704" i="7"/>
  <c r="F1704" i="7" s="1"/>
  <c r="E1705" i="7"/>
  <c r="F1705" i="7" s="1"/>
  <c r="E1706" i="7"/>
  <c r="F1706" i="7" s="1"/>
  <c r="E1707" i="7"/>
  <c r="F1707" i="7" s="1"/>
  <c r="E1708" i="7"/>
  <c r="F1708" i="7" s="1"/>
  <c r="E1709" i="7"/>
  <c r="F1709" i="7" s="1"/>
  <c r="E1710" i="7"/>
  <c r="F1710" i="7" s="1"/>
  <c r="E1711" i="7"/>
  <c r="F1711" i="7" s="1"/>
  <c r="E1712" i="7"/>
  <c r="F1712" i="7" s="1"/>
  <c r="E1713" i="7"/>
  <c r="F1713" i="7" s="1"/>
  <c r="E1714" i="7"/>
  <c r="F1714" i="7" s="1"/>
  <c r="E1715" i="7"/>
  <c r="F1715" i="7" s="1"/>
  <c r="E1716" i="7"/>
  <c r="F1716" i="7" s="1"/>
  <c r="E1717" i="7"/>
  <c r="F1717" i="7" s="1"/>
  <c r="E1718" i="7"/>
  <c r="F1718" i="7" s="1"/>
  <c r="E1719" i="7"/>
  <c r="F1719" i="7" s="1"/>
  <c r="E1720" i="7"/>
  <c r="F1720" i="7" s="1"/>
  <c r="E1721" i="7"/>
  <c r="F1721" i="7" s="1"/>
  <c r="E1722" i="7"/>
  <c r="F1722" i="7" s="1"/>
  <c r="E1723" i="7"/>
  <c r="F1723" i="7" s="1"/>
  <c r="E1724" i="7"/>
  <c r="F1724" i="7" s="1"/>
  <c r="E1725" i="7"/>
  <c r="F1725" i="7" s="1"/>
  <c r="E1726" i="7"/>
  <c r="F1726" i="7" s="1"/>
  <c r="E1727" i="7"/>
  <c r="F1727" i="7" s="1"/>
  <c r="E1728" i="7"/>
  <c r="F1728" i="7" s="1"/>
  <c r="E1729" i="7"/>
  <c r="F1729" i="7" s="1"/>
  <c r="E1730" i="7"/>
  <c r="F1730" i="7" s="1"/>
  <c r="E1731" i="7"/>
  <c r="F1731" i="7" s="1"/>
  <c r="E1732" i="7"/>
  <c r="F1732" i="7" s="1"/>
  <c r="E1733" i="7"/>
  <c r="F1733" i="7" s="1"/>
  <c r="E1734" i="7"/>
  <c r="F1734" i="7" s="1"/>
  <c r="E1735" i="7"/>
  <c r="F1735" i="7" s="1"/>
  <c r="E1736" i="7"/>
  <c r="F1736" i="7" s="1"/>
  <c r="E1737" i="7"/>
  <c r="F1737" i="7" s="1"/>
  <c r="E1738" i="7"/>
  <c r="F1738" i="7" s="1"/>
  <c r="E1739" i="7"/>
  <c r="F1739" i="7" s="1"/>
  <c r="E1740" i="7"/>
  <c r="F1740" i="7" s="1"/>
  <c r="E1741" i="7"/>
  <c r="F1741" i="7" s="1"/>
  <c r="E1742" i="7"/>
  <c r="F1742" i="7" s="1"/>
  <c r="E1743" i="7"/>
  <c r="F1743" i="7" s="1"/>
  <c r="E1744" i="7"/>
  <c r="F1744" i="7" s="1"/>
  <c r="E1745" i="7"/>
  <c r="F1745" i="7" s="1"/>
  <c r="E1746" i="7"/>
  <c r="F1746" i="7" s="1"/>
  <c r="E1747" i="7"/>
  <c r="F1747" i="7" s="1"/>
  <c r="E1748" i="7"/>
  <c r="F1748" i="7" s="1"/>
  <c r="E1749" i="7"/>
  <c r="F1749" i="7" s="1"/>
  <c r="E1750" i="7"/>
  <c r="F1750" i="7" s="1"/>
  <c r="E1751" i="7"/>
  <c r="F1751" i="7" s="1"/>
  <c r="E1752" i="7"/>
  <c r="F1752" i="7" s="1"/>
  <c r="E1753" i="7"/>
  <c r="F1753" i="7" s="1"/>
  <c r="E1754" i="7"/>
  <c r="F1754" i="7" s="1"/>
  <c r="E1755" i="7"/>
  <c r="F1755" i="7" s="1"/>
  <c r="E1756" i="7"/>
  <c r="F1756" i="7" s="1"/>
  <c r="E1757" i="7"/>
  <c r="F1757" i="7" s="1"/>
  <c r="E1758" i="7"/>
  <c r="F1758" i="7" s="1"/>
  <c r="E1759" i="7"/>
  <c r="F1759" i="7" s="1"/>
  <c r="E1760" i="7"/>
  <c r="F1760" i="7" s="1"/>
  <c r="E1761" i="7"/>
  <c r="F1761" i="7" s="1"/>
  <c r="E1762" i="7"/>
  <c r="F1762" i="7" s="1"/>
  <c r="E1763" i="7"/>
  <c r="F1763" i="7" s="1"/>
  <c r="E1764" i="7"/>
  <c r="F1764" i="7" s="1"/>
  <c r="E1765" i="7"/>
  <c r="F1765" i="7" s="1"/>
  <c r="E1766" i="7"/>
  <c r="F1766" i="7" s="1"/>
  <c r="E1767" i="7"/>
  <c r="F1767" i="7" s="1"/>
  <c r="E1768" i="7"/>
  <c r="F1768" i="7" s="1"/>
  <c r="E1769" i="7"/>
  <c r="F1769" i="7" s="1"/>
  <c r="E1770" i="7"/>
  <c r="F1770" i="7" s="1"/>
  <c r="E1771" i="7"/>
  <c r="F1771" i="7" s="1"/>
  <c r="E1772" i="7"/>
  <c r="F1772" i="7" s="1"/>
  <c r="E1773" i="7"/>
  <c r="F1773" i="7" s="1"/>
  <c r="E1774" i="7"/>
  <c r="F1774" i="7" s="1"/>
  <c r="E1775" i="7"/>
  <c r="F1775" i="7" s="1"/>
  <c r="E1776" i="7"/>
  <c r="F1776" i="7" s="1"/>
  <c r="E1777" i="7"/>
  <c r="F1777" i="7" s="1"/>
  <c r="E1778" i="7"/>
  <c r="F1778" i="7" s="1"/>
  <c r="E1779" i="7"/>
  <c r="F1779" i="7" s="1"/>
  <c r="E1780" i="7"/>
  <c r="F1780" i="7" s="1"/>
  <c r="E1781" i="7"/>
  <c r="F1781" i="7" s="1"/>
  <c r="E1782" i="7"/>
  <c r="F1782" i="7" s="1"/>
  <c r="E1783" i="7"/>
  <c r="F1783" i="7" s="1"/>
  <c r="E1784" i="7"/>
  <c r="F1784" i="7" s="1"/>
  <c r="E1785" i="7"/>
  <c r="F1785" i="7" s="1"/>
  <c r="E1786" i="7"/>
  <c r="F1786" i="7" s="1"/>
  <c r="E1787" i="7"/>
  <c r="F1787" i="7" s="1"/>
  <c r="E1788" i="7"/>
  <c r="F1788" i="7" s="1"/>
  <c r="E1789" i="7"/>
  <c r="F1789" i="7" s="1"/>
  <c r="E1790" i="7"/>
  <c r="F1790" i="7" s="1"/>
  <c r="E1791" i="7"/>
  <c r="F1791" i="7" s="1"/>
  <c r="E1792" i="7"/>
  <c r="F1792" i="7" s="1"/>
  <c r="E1793" i="7"/>
  <c r="F1793" i="7" s="1"/>
  <c r="E1794" i="7"/>
  <c r="F1794" i="7" s="1"/>
  <c r="E1795" i="7"/>
  <c r="F1795" i="7" s="1"/>
  <c r="E1796" i="7"/>
  <c r="F1796" i="7" s="1"/>
  <c r="E1797" i="7"/>
  <c r="F1797" i="7" s="1"/>
  <c r="E1798" i="7"/>
  <c r="F1798" i="7" s="1"/>
  <c r="E1799" i="7"/>
  <c r="F1799" i="7" s="1"/>
  <c r="E1800" i="7"/>
  <c r="F1800" i="7" s="1"/>
  <c r="E1801" i="7"/>
  <c r="F1801" i="7" s="1"/>
  <c r="E1802" i="7"/>
  <c r="F1802" i="7" s="1"/>
  <c r="E1803" i="7"/>
  <c r="F1803" i="7" s="1"/>
  <c r="E1804" i="7"/>
  <c r="F1804" i="7" s="1"/>
  <c r="E1805" i="7"/>
  <c r="F1805" i="7" s="1"/>
  <c r="E1806" i="7"/>
  <c r="F1806" i="7" s="1"/>
  <c r="E1807" i="7"/>
  <c r="F1807" i="7" s="1"/>
  <c r="E1808" i="7"/>
  <c r="F1808" i="7" s="1"/>
  <c r="E1809" i="7"/>
  <c r="F1809" i="7" s="1"/>
  <c r="E1810" i="7"/>
  <c r="F1810" i="7" s="1"/>
  <c r="E1811" i="7"/>
  <c r="F1811" i="7" s="1"/>
  <c r="E1812" i="7"/>
  <c r="F1812" i="7" s="1"/>
  <c r="E1813" i="7"/>
  <c r="F1813" i="7" s="1"/>
  <c r="E1814" i="7"/>
  <c r="F1814" i="7" s="1"/>
  <c r="E1815" i="7"/>
  <c r="F1815" i="7" s="1"/>
  <c r="E1816" i="7"/>
  <c r="F1816" i="7" s="1"/>
  <c r="E1817" i="7"/>
  <c r="F1817" i="7" s="1"/>
  <c r="E1818" i="7"/>
  <c r="F1818" i="7" s="1"/>
  <c r="E1819" i="7"/>
  <c r="F1819" i="7" s="1"/>
  <c r="E1820" i="7"/>
  <c r="F1820" i="7" s="1"/>
  <c r="E1821" i="7"/>
  <c r="F1821" i="7" s="1"/>
  <c r="E1822" i="7"/>
  <c r="F1822" i="7" s="1"/>
  <c r="E1823" i="7"/>
  <c r="F1823" i="7" s="1"/>
  <c r="E1824" i="7"/>
  <c r="F1824" i="7" s="1"/>
  <c r="E1825" i="7"/>
  <c r="F1825" i="7" s="1"/>
  <c r="E1826" i="7"/>
  <c r="F1826" i="7" s="1"/>
  <c r="E1827" i="7"/>
  <c r="F1827" i="7" s="1"/>
  <c r="E1828" i="7"/>
  <c r="F1828" i="7" s="1"/>
  <c r="E1829" i="7"/>
  <c r="F1829" i="7" s="1"/>
  <c r="E1830" i="7"/>
  <c r="F1830" i="7" s="1"/>
  <c r="E1831" i="7"/>
  <c r="F1831" i="7" s="1"/>
  <c r="E1832" i="7"/>
  <c r="F1832" i="7" s="1"/>
  <c r="E1833" i="7"/>
  <c r="F1833" i="7" s="1"/>
  <c r="E1834" i="7"/>
  <c r="F1834" i="7" s="1"/>
  <c r="E1835" i="7"/>
  <c r="F1835" i="7" s="1"/>
  <c r="E1836" i="7"/>
  <c r="F1836" i="7" s="1"/>
  <c r="E1837" i="7"/>
  <c r="F1837" i="7" s="1"/>
  <c r="E1838" i="7"/>
  <c r="F1838" i="7" s="1"/>
  <c r="E1839" i="7"/>
  <c r="F1839" i="7" s="1"/>
  <c r="E1840" i="7"/>
  <c r="F1840" i="7" s="1"/>
  <c r="E1841" i="7"/>
  <c r="F1841" i="7" s="1"/>
  <c r="E1842" i="7"/>
  <c r="F1842" i="7" s="1"/>
  <c r="E1843" i="7"/>
  <c r="F1843" i="7" s="1"/>
  <c r="E1844" i="7"/>
  <c r="F1844" i="7" s="1"/>
  <c r="E1845" i="7"/>
  <c r="F1845" i="7" s="1"/>
  <c r="E1846" i="7"/>
  <c r="F1846" i="7" s="1"/>
  <c r="E1847" i="7"/>
  <c r="F1847" i="7" s="1"/>
  <c r="E1848" i="7"/>
  <c r="F1848" i="7" s="1"/>
  <c r="E1849" i="7"/>
  <c r="F1849" i="7" s="1"/>
  <c r="E1850" i="7"/>
  <c r="F1850" i="7" s="1"/>
  <c r="E1851" i="7"/>
  <c r="F1851" i="7" s="1"/>
  <c r="E1852" i="7"/>
  <c r="F1852" i="7" s="1"/>
  <c r="E1853" i="7"/>
  <c r="F1853" i="7" s="1"/>
  <c r="E1854" i="7"/>
  <c r="F1854" i="7" s="1"/>
  <c r="E1855" i="7"/>
  <c r="F1855" i="7" s="1"/>
  <c r="E1856" i="7"/>
  <c r="F1856" i="7" s="1"/>
  <c r="E1857" i="7"/>
  <c r="F1857" i="7" s="1"/>
  <c r="E1858" i="7"/>
  <c r="F1858" i="7" s="1"/>
  <c r="E1859" i="7"/>
  <c r="F1859" i="7" s="1"/>
  <c r="E1860" i="7"/>
  <c r="F1860" i="7" s="1"/>
  <c r="E1861" i="7"/>
  <c r="F1861" i="7" s="1"/>
  <c r="E1862" i="7"/>
  <c r="F1862" i="7" s="1"/>
  <c r="E1863" i="7"/>
  <c r="F1863" i="7" s="1"/>
  <c r="E1864" i="7"/>
  <c r="F1864" i="7" s="1"/>
  <c r="E1865" i="7"/>
  <c r="F1865" i="7" s="1"/>
  <c r="E1866" i="7"/>
  <c r="F1866" i="7" s="1"/>
  <c r="E1867" i="7"/>
  <c r="F1867" i="7" s="1"/>
  <c r="E1868" i="7"/>
  <c r="F1868" i="7" s="1"/>
  <c r="E1869" i="7"/>
  <c r="F1869" i="7" s="1"/>
  <c r="E1870" i="7"/>
  <c r="F1870" i="7" s="1"/>
  <c r="E1871" i="7"/>
  <c r="F1871" i="7" s="1"/>
  <c r="E1872" i="7"/>
  <c r="F1872" i="7" s="1"/>
  <c r="E1873" i="7"/>
  <c r="F1873" i="7" s="1"/>
  <c r="E1874" i="7"/>
  <c r="F1874" i="7" s="1"/>
  <c r="E1875" i="7"/>
  <c r="F1875" i="7" s="1"/>
  <c r="E1876" i="7"/>
  <c r="F1876" i="7" s="1"/>
  <c r="E1877" i="7"/>
  <c r="F1877" i="7" s="1"/>
  <c r="E1878" i="7"/>
  <c r="F1878" i="7" s="1"/>
  <c r="E1879" i="7"/>
  <c r="F1879" i="7" s="1"/>
  <c r="E1880" i="7"/>
  <c r="F1880" i="7" s="1"/>
  <c r="E1881" i="7"/>
  <c r="F1881" i="7" s="1"/>
  <c r="E1882" i="7"/>
  <c r="F1882" i="7" s="1"/>
  <c r="E1883" i="7"/>
  <c r="F1883" i="7" s="1"/>
  <c r="E1884" i="7"/>
  <c r="F1884" i="7" s="1"/>
  <c r="E1885" i="7"/>
  <c r="F1885" i="7" s="1"/>
  <c r="E1886" i="7"/>
  <c r="F1886" i="7" s="1"/>
  <c r="E1887" i="7"/>
  <c r="F1887" i="7" s="1"/>
  <c r="E1888" i="7"/>
  <c r="F1888" i="7" s="1"/>
  <c r="E1889" i="7"/>
  <c r="F1889" i="7" s="1"/>
  <c r="E1890" i="7"/>
  <c r="F1890" i="7" s="1"/>
  <c r="E1891" i="7"/>
  <c r="F1891" i="7" s="1"/>
  <c r="E1892" i="7"/>
  <c r="F1892" i="7" s="1"/>
  <c r="E1893" i="7"/>
  <c r="F1893" i="7" s="1"/>
  <c r="E1894" i="7"/>
  <c r="F1894" i="7" s="1"/>
  <c r="E1895" i="7"/>
  <c r="F1895" i="7" s="1"/>
  <c r="E1896" i="7"/>
  <c r="F1896" i="7" s="1"/>
  <c r="E1897" i="7"/>
  <c r="F1897" i="7" s="1"/>
  <c r="E1898" i="7"/>
  <c r="F1898" i="7" s="1"/>
  <c r="E1899" i="7"/>
  <c r="F1899" i="7" s="1"/>
  <c r="E1900" i="7"/>
  <c r="F1900" i="7" s="1"/>
  <c r="E1901" i="7"/>
  <c r="F1901" i="7" s="1"/>
  <c r="E1902" i="7"/>
  <c r="F1902" i="7" s="1"/>
  <c r="E1903" i="7"/>
  <c r="F1903" i="7" s="1"/>
  <c r="E1904" i="7"/>
  <c r="F1904" i="7" s="1"/>
  <c r="E1905" i="7"/>
  <c r="F1905" i="7" s="1"/>
  <c r="E1906" i="7"/>
  <c r="F1906" i="7" s="1"/>
  <c r="E1907" i="7"/>
  <c r="F1907" i="7" s="1"/>
  <c r="E1908" i="7"/>
  <c r="F1908" i="7" s="1"/>
  <c r="E1909" i="7"/>
  <c r="F1909" i="7" s="1"/>
  <c r="E1910" i="7"/>
  <c r="F1910" i="7" s="1"/>
  <c r="E1911" i="7"/>
  <c r="F1911" i="7" s="1"/>
  <c r="E1912" i="7"/>
  <c r="F1912" i="7" s="1"/>
  <c r="E1913" i="7"/>
  <c r="F1913" i="7" s="1"/>
  <c r="E1914" i="7"/>
  <c r="F1914" i="7" s="1"/>
  <c r="E1915" i="7"/>
  <c r="F1915" i="7" s="1"/>
  <c r="E1916" i="7"/>
  <c r="F1916" i="7" s="1"/>
  <c r="E1917" i="7"/>
  <c r="F1917" i="7" s="1"/>
  <c r="E1918" i="7"/>
  <c r="F1918" i="7" s="1"/>
  <c r="E1919" i="7"/>
  <c r="F1919" i="7" s="1"/>
  <c r="E1920" i="7"/>
  <c r="F1920" i="7" s="1"/>
  <c r="E1921" i="7"/>
  <c r="F1921" i="7" s="1"/>
  <c r="E1922" i="7"/>
  <c r="F1922" i="7" s="1"/>
  <c r="E1923" i="7"/>
  <c r="F1923" i="7" s="1"/>
  <c r="E1924" i="7"/>
  <c r="F1924" i="7" s="1"/>
  <c r="E1925" i="7"/>
  <c r="F1925" i="7" s="1"/>
  <c r="E1926" i="7"/>
  <c r="F1926" i="7" s="1"/>
  <c r="E1927" i="7"/>
  <c r="F1927" i="7" s="1"/>
  <c r="E1928" i="7"/>
  <c r="F1928" i="7" s="1"/>
  <c r="E1929" i="7"/>
  <c r="F1929" i="7" s="1"/>
  <c r="E1930" i="7"/>
  <c r="F1930" i="7" s="1"/>
  <c r="E1931" i="7"/>
  <c r="F1931" i="7" s="1"/>
  <c r="E1932" i="7"/>
  <c r="F1932" i="7" s="1"/>
  <c r="E1933" i="7"/>
  <c r="F1933" i="7" s="1"/>
  <c r="E1934" i="7"/>
  <c r="F1934" i="7" s="1"/>
  <c r="E1935" i="7"/>
  <c r="F1935" i="7" s="1"/>
  <c r="E1936" i="7"/>
  <c r="F1936" i="7" s="1"/>
  <c r="E1937" i="7"/>
  <c r="F1937" i="7" s="1"/>
  <c r="E1938" i="7"/>
  <c r="F1938" i="7" s="1"/>
  <c r="E1939" i="7"/>
  <c r="F1939" i="7" s="1"/>
  <c r="E1940" i="7"/>
  <c r="F1940" i="7" s="1"/>
  <c r="E1941" i="7"/>
  <c r="F1941" i="7" s="1"/>
  <c r="E1942" i="7"/>
  <c r="F1942" i="7" s="1"/>
  <c r="E1943" i="7"/>
  <c r="F1943" i="7" s="1"/>
  <c r="E1944" i="7"/>
  <c r="F1944" i="7" s="1"/>
  <c r="E1945" i="7"/>
  <c r="F1945" i="7" s="1"/>
  <c r="E1946" i="7"/>
  <c r="F1946" i="7" s="1"/>
  <c r="E1947" i="7"/>
  <c r="F1947" i="7" s="1"/>
  <c r="E1948" i="7"/>
  <c r="F1948" i="7" s="1"/>
  <c r="E1949" i="7"/>
  <c r="F1949" i="7" s="1"/>
  <c r="E1950" i="7"/>
  <c r="F1950" i="7" s="1"/>
  <c r="E1951" i="7"/>
  <c r="F1951" i="7" s="1"/>
  <c r="E1952" i="7"/>
  <c r="F1952" i="7" s="1"/>
  <c r="E1953" i="7"/>
  <c r="F1953" i="7" s="1"/>
  <c r="E1954" i="7"/>
  <c r="F1954" i="7" s="1"/>
  <c r="E1955" i="7"/>
  <c r="F1955" i="7" s="1"/>
  <c r="E1956" i="7"/>
  <c r="F1956" i="7" s="1"/>
  <c r="E1957" i="7"/>
  <c r="F1957" i="7" s="1"/>
  <c r="E1958" i="7"/>
  <c r="F1958" i="7" s="1"/>
  <c r="E1959" i="7"/>
  <c r="F1959" i="7" s="1"/>
  <c r="E1960" i="7"/>
  <c r="F1960" i="7" s="1"/>
  <c r="E1961" i="7"/>
  <c r="F1961" i="7" s="1"/>
  <c r="E1962" i="7"/>
  <c r="F1962" i="7" s="1"/>
  <c r="E1963" i="7"/>
  <c r="F1963" i="7" s="1"/>
  <c r="E1964" i="7"/>
  <c r="F1964" i="7" s="1"/>
  <c r="E1965" i="7"/>
  <c r="F1965" i="7" s="1"/>
  <c r="E1966" i="7"/>
  <c r="F1966" i="7" s="1"/>
  <c r="E1967" i="7"/>
  <c r="F1967" i="7" s="1"/>
  <c r="E1968" i="7"/>
  <c r="F1968" i="7" s="1"/>
  <c r="E1969" i="7"/>
  <c r="F1969" i="7" s="1"/>
  <c r="E1970" i="7"/>
  <c r="F1970" i="7" s="1"/>
  <c r="E1971" i="7"/>
  <c r="F1971" i="7" s="1"/>
  <c r="E1972" i="7"/>
  <c r="F1972" i="7" s="1"/>
  <c r="E1973" i="7"/>
  <c r="F1973" i="7" s="1"/>
  <c r="E1974" i="7"/>
  <c r="F1974" i="7" s="1"/>
  <c r="E1975" i="7"/>
  <c r="F1975" i="7" s="1"/>
  <c r="E1976" i="7"/>
  <c r="F1976" i="7" s="1"/>
  <c r="E1977" i="7"/>
  <c r="F1977" i="7" s="1"/>
  <c r="E1978" i="7"/>
  <c r="F1978" i="7" s="1"/>
  <c r="E1979" i="7"/>
  <c r="F1979" i="7" s="1"/>
  <c r="E1980" i="7"/>
  <c r="F1980" i="7" s="1"/>
  <c r="E1981" i="7"/>
  <c r="F1981" i="7" s="1"/>
  <c r="E1982" i="7"/>
  <c r="F1982" i="7" s="1"/>
  <c r="E1983" i="7"/>
  <c r="F1983" i="7" s="1"/>
  <c r="E1984" i="7"/>
  <c r="F1984" i="7" s="1"/>
  <c r="E1985" i="7"/>
  <c r="F1985" i="7" s="1"/>
  <c r="E1986" i="7"/>
  <c r="F1986" i="7" s="1"/>
  <c r="E1987" i="7"/>
  <c r="F1987" i="7" s="1"/>
  <c r="E1988" i="7"/>
  <c r="F1988" i="7" s="1"/>
  <c r="E1989" i="7"/>
  <c r="F1989" i="7" s="1"/>
  <c r="E1990" i="7"/>
  <c r="F1990" i="7" s="1"/>
  <c r="E1991" i="7"/>
  <c r="F1991" i="7" s="1"/>
  <c r="E1992" i="7"/>
  <c r="F1992" i="7" s="1"/>
  <c r="E1993" i="7"/>
  <c r="F1993" i="7" s="1"/>
  <c r="E1994" i="7"/>
  <c r="F1994" i="7" s="1"/>
  <c r="E1995" i="7"/>
  <c r="F1995" i="7" s="1"/>
  <c r="E1996" i="7"/>
  <c r="F1996" i="7" s="1"/>
  <c r="E1997" i="7"/>
  <c r="F1997" i="7" s="1"/>
  <c r="E1998" i="7"/>
  <c r="F1998" i="7" s="1"/>
  <c r="E1999" i="7"/>
  <c r="F1999" i="7" s="1"/>
  <c r="E2000" i="7"/>
  <c r="F2000" i="7" s="1"/>
  <c r="E2001" i="7"/>
  <c r="F2001" i="7" s="1"/>
  <c r="E2002" i="7"/>
  <c r="F2002" i="7" s="1"/>
  <c r="E2003" i="7"/>
  <c r="F2003" i="7" s="1"/>
  <c r="E2004" i="7"/>
  <c r="F2004" i="7" s="1"/>
  <c r="E2005" i="7"/>
  <c r="F2005" i="7" s="1"/>
  <c r="E2006" i="7"/>
  <c r="F2006" i="7" s="1"/>
  <c r="E2007" i="7"/>
  <c r="F2007" i="7" s="1"/>
  <c r="E2008" i="7"/>
  <c r="F2008" i="7" s="1"/>
  <c r="E2009" i="7"/>
  <c r="F2009" i="7" s="1"/>
  <c r="E2010" i="7"/>
  <c r="F2010" i="7" s="1"/>
  <c r="E2011" i="7"/>
  <c r="F2011" i="7" s="1"/>
  <c r="E2012" i="7"/>
  <c r="F2012" i="7" s="1"/>
  <c r="E2013" i="7"/>
  <c r="F2013" i="7" s="1"/>
  <c r="E2014" i="7"/>
  <c r="F2014" i="7" s="1"/>
  <c r="E2015" i="7"/>
  <c r="F2015" i="7" s="1"/>
  <c r="E2016" i="7"/>
  <c r="F2016" i="7" s="1"/>
  <c r="E2017" i="7"/>
  <c r="F2017" i="7" s="1"/>
  <c r="E2018" i="7"/>
  <c r="F2018" i="7" s="1"/>
  <c r="E2019" i="7"/>
  <c r="F2019" i="7" s="1"/>
  <c r="E2020" i="7"/>
  <c r="F2020" i="7" s="1"/>
  <c r="E2021" i="7"/>
  <c r="F2021" i="7" s="1"/>
  <c r="E2022" i="7"/>
  <c r="F2022" i="7" s="1"/>
  <c r="E2023" i="7"/>
  <c r="F2023" i="7" s="1"/>
  <c r="E2024" i="7"/>
  <c r="F2024" i="7" s="1"/>
  <c r="E2025" i="7"/>
  <c r="F2025" i="7" s="1"/>
  <c r="E2026" i="7"/>
  <c r="F2026" i="7" s="1"/>
  <c r="E2027" i="7"/>
  <c r="F2027" i="7" s="1"/>
  <c r="E2028" i="7"/>
  <c r="F2028" i="7" s="1"/>
  <c r="E2029" i="7"/>
  <c r="F2029" i="7" s="1"/>
  <c r="E2030" i="7"/>
  <c r="F2030" i="7" s="1"/>
  <c r="E2031" i="7"/>
  <c r="F2031" i="7" s="1"/>
  <c r="E2032" i="7"/>
  <c r="F2032" i="7" s="1"/>
  <c r="E2033" i="7"/>
  <c r="F2033" i="7" s="1"/>
  <c r="E2034" i="7"/>
  <c r="F2034" i="7" s="1"/>
  <c r="E2035" i="7"/>
  <c r="F2035" i="7" s="1"/>
  <c r="E2036" i="7"/>
  <c r="F2036" i="7" s="1"/>
  <c r="E2037" i="7"/>
  <c r="F2037" i="7" s="1"/>
  <c r="E2038" i="7"/>
  <c r="F2038" i="7" s="1"/>
  <c r="E2039" i="7"/>
  <c r="F2039" i="7" s="1"/>
  <c r="E2040" i="7"/>
  <c r="F2040" i="7" s="1"/>
  <c r="E2041" i="7"/>
  <c r="F2041" i="7" s="1"/>
  <c r="E2042" i="7"/>
  <c r="F2042" i="7" s="1"/>
  <c r="E2043" i="7"/>
  <c r="F2043" i="7" s="1"/>
  <c r="E2044" i="7"/>
  <c r="F2044" i="7" s="1"/>
  <c r="E2045" i="7"/>
  <c r="F2045" i="7" s="1"/>
  <c r="E2046" i="7"/>
  <c r="F2046" i="7" s="1"/>
  <c r="E2047" i="7"/>
  <c r="F2047" i="7" s="1"/>
  <c r="E2048" i="7"/>
  <c r="F2048" i="7" s="1"/>
  <c r="E2049" i="7"/>
  <c r="F2049" i="7" s="1"/>
  <c r="E2050" i="7"/>
  <c r="F2050" i="7" s="1"/>
  <c r="E2051" i="7"/>
  <c r="F2051" i="7" s="1"/>
  <c r="E2052" i="7"/>
  <c r="F2052" i="7" s="1"/>
  <c r="E2053" i="7"/>
  <c r="F2053" i="7" s="1"/>
  <c r="E2054" i="7"/>
  <c r="F2054" i="7" s="1"/>
  <c r="E2055" i="7"/>
  <c r="F2055" i="7" s="1"/>
  <c r="E2056" i="7"/>
  <c r="F2056" i="7" s="1"/>
  <c r="E2057" i="7"/>
  <c r="F2057" i="7" s="1"/>
  <c r="E2058" i="7"/>
  <c r="F2058" i="7" s="1"/>
  <c r="E2059" i="7"/>
  <c r="F2059" i="7" s="1"/>
  <c r="E2060" i="7"/>
  <c r="F2060" i="7" s="1"/>
  <c r="E2061" i="7"/>
  <c r="F2061" i="7" s="1"/>
  <c r="E2062" i="7"/>
  <c r="F2062" i="7" s="1"/>
  <c r="E2063" i="7"/>
  <c r="F2063" i="7" s="1"/>
  <c r="E2064" i="7"/>
  <c r="F2064" i="7" s="1"/>
  <c r="E2065" i="7"/>
  <c r="F2065" i="7" s="1"/>
  <c r="E2066" i="7"/>
  <c r="F2066" i="7" s="1"/>
  <c r="E2067" i="7"/>
  <c r="F2067" i="7" s="1"/>
  <c r="E2068" i="7"/>
  <c r="F2068" i="7" s="1"/>
  <c r="E683" i="7"/>
  <c r="F683" i="7" s="1"/>
  <c r="E660" i="7"/>
  <c r="F660" i="7" s="1"/>
  <c r="E661" i="7"/>
  <c r="F661" i="7" s="1"/>
  <c r="E662" i="7"/>
  <c r="F662" i="7" s="1"/>
  <c r="E663" i="7"/>
  <c r="F663" i="7" s="1"/>
  <c r="E664" i="7"/>
  <c r="F664" i="7" s="1"/>
  <c r="E665" i="7"/>
  <c r="F665" i="7" s="1"/>
  <c r="E666" i="7"/>
  <c r="F666" i="7" s="1"/>
  <c r="E667" i="7"/>
  <c r="F667" i="7" s="1"/>
  <c r="E668" i="7"/>
  <c r="F668" i="7" s="1"/>
  <c r="E669" i="7"/>
  <c r="F669" i="7" s="1"/>
  <c r="E670" i="7"/>
  <c r="F670" i="7" s="1"/>
  <c r="E671" i="7"/>
  <c r="F671" i="7" s="1"/>
  <c r="E672" i="7"/>
  <c r="F672" i="7" s="1"/>
  <c r="E673" i="7"/>
  <c r="F673" i="7" s="1"/>
  <c r="E674" i="7"/>
  <c r="F674" i="7" s="1"/>
  <c r="E675" i="7"/>
  <c r="F675" i="7" s="1"/>
  <c r="E676" i="7"/>
  <c r="F676" i="7" s="1"/>
  <c r="E677" i="7"/>
  <c r="F677" i="7" s="1"/>
  <c r="E678" i="7"/>
  <c r="F678" i="7" s="1"/>
  <c r="E679" i="7"/>
  <c r="F679" i="7" s="1"/>
  <c r="E680" i="7"/>
  <c r="F680" i="7" s="1"/>
  <c r="E681" i="7"/>
  <c r="F681" i="7" s="1"/>
  <c r="E659" i="7"/>
  <c r="F659" i="7" s="1"/>
  <c r="E526" i="7"/>
  <c r="F526" i="7" s="1"/>
  <c r="E527" i="7"/>
  <c r="F527" i="7" s="1"/>
  <c r="E528" i="7"/>
  <c r="F528" i="7" s="1"/>
  <c r="E529" i="7"/>
  <c r="F529" i="7" s="1"/>
  <c r="E530" i="7"/>
  <c r="F530" i="7" s="1"/>
  <c r="E531" i="7"/>
  <c r="F531" i="7" s="1"/>
  <c r="E532" i="7"/>
  <c r="F532" i="7" s="1"/>
  <c r="E533" i="7"/>
  <c r="F533" i="7" s="1"/>
  <c r="E534" i="7"/>
  <c r="F534" i="7" s="1"/>
  <c r="E535" i="7"/>
  <c r="F535" i="7" s="1"/>
  <c r="E536" i="7"/>
  <c r="F536" i="7" s="1"/>
  <c r="E537" i="7"/>
  <c r="F537" i="7" s="1"/>
  <c r="E538" i="7"/>
  <c r="F538" i="7" s="1"/>
  <c r="E539" i="7"/>
  <c r="F539" i="7" s="1"/>
  <c r="E540" i="7"/>
  <c r="F540" i="7" s="1"/>
  <c r="E541" i="7"/>
  <c r="F541" i="7" s="1"/>
  <c r="E542" i="7"/>
  <c r="F542" i="7" s="1"/>
  <c r="E543" i="7"/>
  <c r="F543" i="7" s="1"/>
  <c r="E544" i="7"/>
  <c r="F544" i="7" s="1"/>
  <c r="E545" i="7"/>
  <c r="F545" i="7" s="1"/>
  <c r="E546" i="7"/>
  <c r="F546" i="7" s="1"/>
  <c r="E547" i="7"/>
  <c r="F547" i="7" s="1"/>
  <c r="E548" i="7"/>
  <c r="F548" i="7" s="1"/>
  <c r="E549" i="7"/>
  <c r="F549" i="7" s="1"/>
  <c r="E550" i="7"/>
  <c r="F550" i="7" s="1"/>
  <c r="E551" i="7"/>
  <c r="F551" i="7" s="1"/>
  <c r="E552" i="7"/>
  <c r="F552" i="7" s="1"/>
  <c r="E553" i="7"/>
  <c r="F553" i="7" s="1"/>
  <c r="E554" i="7"/>
  <c r="F554" i="7" s="1"/>
  <c r="E555" i="7"/>
  <c r="F555" i="7" s="1"/>
  <c r="E556" i="7"/>
  <c r="F556" i="7" s="1"/>
  <c r="E557" i="7"/>
  <c r="F557" i="7" s="1"/>
  <c r="E558" i="7"/>
  <c r="F558" i="7" s="1"/>
  <c r="E559" i="7"/>
  <c r="F559" i="7" s="1"/>
  <c r="E560" i="7"/>
  <c r="F560" i="7" s="1"/>
  <c r="E561" i="7"/>
  <c r="F561" i="7" s="1"/>
  <c r="E562" i="7"/>
  <c r="F562" i="7" s="1"/>
  <c r="E563" i="7"/>
  <c r="F563" i="7" s="1"/>
  <c r="E564" i="7"/>
  <c r="F564" i="7" s="1"/>
  <c r="E565" i="7"/>
  <c r="F565" i="7" s="1"/>
  <c r="E566" i="7"/>
  <c r="F566" i="7" s="1"/>
  <c r="E567" i="7"/>
  <c r="F567" i="7" s="1"/>
  <c r="E568" i="7"/>
  <c r="F568" i="7" s="1"/>
  <c r="E569" i="7"/>
  <c r="F569" i="7" s="1"/>
  <c r="E570" i="7"/>
  <c r="F570" i="7" s="1"/>
  <c r="E571" i="7"/>
  <c r="F571" i="7" s="1"/>
  <c r="E572" i="7"/>
  <c r="F572" i="7" s="1"/>
  <c r="E573" i="7"/>
  <c r="F573" i="7" s="1"/>
  <c r="E574" i="7"/>
  <c r="F574" i="7" s="1"/>
  <c r="E575" i="7"/>
  <c r="F575" i="7" s="1"/>
  <c r="E576" i="7"/>
  <c r="F576" i="7" s="1"/>
  <c r="E577" i="7"/>
  <c r="F577" i="7" s="1"/>
  <c r="E578" i="7"/>
  <c r="F578" i="7" s="1"/>
  <c r="E579" i="7"/>
  <c r="F579" i="7" s="1"/>
  <c r="E580" i="7"/>
  <c r="F580" i="7" s="1"/>
  <c r="E581" i="7"/>
  <c r="F581" i="7" s="1"/>
  <c r="E582" i="7"/>
  <c r="F582" i="7" s="1"/>
  <c r="E583" i="7"/>
  <c r="F583" i="7" s="1"/>
  <c r="E584" i="7"/>
  <c r="F584" i="7" s="1"/>
  <c r="E585" i="7"/>
  <c r="F585" i="7" s="1"/>
  <c r="E586" i="7"/>
  <c r="F586" i="7" s="1"/>
  <c r="E587" i="7"/>
  <c r="F587" i="7" s="1"/>
  <c r="E588" i="7"/>
  <c r="F588" i="7" s="1"/>
  <c r="E589" i="7"/>
  <c r="F589" i="7" s="1"/>
  <c r="E590" i="7"/>
  <c r="F590" i="7" s="1"/>
  <c r="E591" i="7"/>
  <c r="F591" i="7" s="1"/>
  <c r="E592" i="7"/>
  <c r="F592" i="7" s="1"/>
  <c r="E593" i="7"/>
  <c r="F593" i="7" s="1"/>
  <c r="E594" i="7"/>
  <c r="F594" i="7" s="1"/>
  <c r="E595" i="7"/>
  <c r="F595" i="7" s="1"/>
  <c r="E596" i="7"/>
  <c r="F596" i="7" s="1"/>
  <c r="E597" i="7"/>
  <c r="F597" i="7" s="1"/>
  <c r="E598" i="7"/>
  <c r="F598" i="7" s="1"/>
  <c r="E599" i="7"/>
  <c r="F599" i="7" s="1"/>
  <c r="E600" i="7"/>
  <c r="F600" i="7" s="1"/>
  <c r="E601" i="7"/>
  <c r="F601" i="7" s="1"/>
  <c r="E602" i="7"/>
  <c r="F602" i="7" s="1"/>
  <c r="E603" i="7"/>
  <c r="F603" i="7" s="1"/>
  <c r="E604" i="7"/>
  <c r="F604" i="7" s="1"/>
  <c r="E605" i="7"/>
  <c r="F605" i="7" s="1"/>
  <c r="E606" i="7"/>
  <c r="F606" i="7" s="1"/>
  <c r="E607" i="7"/>
  <c r="F607" i="7" s="1"/>
  <c r="E608" i="7"/>
  <c r="F608" i="7" s="1"/>
  <c r="E609" i="7"/>
  <c r="F609" i="7" s="1"/>
  <c r="E610" i="7"/>
  <c r="F610" i="7" s="1"/>
  <c r="E611" i="7"/>
  <c r="F611" i="7" s="1"/>
  <c r="E612" i="7"/>
  <c r="F612" i="7" s="1"/>
  <c r="E613" i="7"/>
  <c r="F613" i="7" s="1"/>
  <c r="E614" i="7"/>
  <c r="F614" i="7" s="1"/>
  <c r="E615" i="7"/>
  <c r="F615" i="7" s="1"/>
  <c r="E616" i="7"/>
  <c r="F616" i="7" s="1"/>
  <c r="E617" i="7"/>
  <c r="F617" i="7" s="1"/>
  <c r="E618" i="7"/>
  <c r="F618" i="7" s="1"/>
  <c r="E619" i="7"/>
  <c r="F619" i="7" s="1"/>
  <c r="E620" i="7"/>
  <c r="F620" i="7" s="1"/>
  <c r="E621" i="7"/>
  <c r="F621" i="7" s="1"/>
  <c r="E622" i="7"/>
  <c r="F622" i="7" s="1"/>
  <c r="E623" i="7"/>
  <c r="F623" i="7" s="1"/>
  <c r="E624" i="7"/>
  <c r="F624" i="7" s="1"/>
  <c r="E625" i="7"/>
  <c r="F625" i="7" s="1"/>
  <c r="E626" i="7"/>
  <c r="F626" i="7" s="1"/>
  <c r="E627" i="7"/>
  <c r="F627" i="7" s="1"/>
  <c r="E628" i="7"/>
  <c r="F628" i="7" s="1"/>
  <c r="E629" i="7"/>
  <c r="F629" i="7" s="1"/>
  <c r="E630" i="7"/>
  <c r="F630" i="7" s="1"/>
  <c r="E631" i="7"/>
  <c r="F631" i="7" s="1"/>
  <c r="E632" i="7"/>
  <c r="F632" i="7" s="1"/>
  <c r="E633" i="7"/>
  <c r="F633" i="7" s="1"/>
  <c r="E634" i="7"/>
  <c r="F634" i="7" s="1"/>
  <c r="E635" i="7"/>
  <c r="F635" i="7" s="1"/>
  <c r="E636" i="7"/>
  <c r="F636" i="7" s="1"/>
  <c r="E637" i="7"/>
  <c r="F637" i="7" s="1"/>
  <c r="E638" i="7"/>
  <c r="F638" i="7" s="1"/>
  <c r="E639" i="7"/>
  <c r="F639" i="7" s="1"/>
  <c r="E640" i="7"/>
  <c r="F640" i="7" s="1"/>
  <c r="E641" i="7"/>
  <c r="F641" i="7" s="1"/>
  <c r="E642" i="7"/>
  <c r="F642" i="7" s="1"/>
  <c r="E643" i="7"/>
  <c r="F643" i="7" s="1"/>
  <c r="E644" i="7"/>
  <c r="F644" i="7" s="1"/>
  <c r="E645" i="7"/>
  <c r="F645" i="7" s="1"/>
  <c r="E646" i="7"/>
  <c r="F646" i="7" s="1"/>
  <c r="E647" i="7"/>
  <c r="F647" i="7" s="1"/>
  <c r="E648" i="7"/>
  <c r="F648" i="7" s="1"/>
  <c r="E649" i="7"/>
  <c r="F649" i="7" s="1"/>
  <c r="E650" i="7"/>
  <c r="F650" i="7" s="1"/>
  <c r="E651" i="7"/>
  <c r="F651" i="7" s="1"/>
  <c r="E652" i="7"/>
  <c r="F652" i="7" s="1"/>
  <c r="E653" i="7"/>
  <c r="F653" i="7" s="1"/>
  <c r="E654" i="7"/>
  <c r="F654" i="7" s="1"/>
  <c r="E655" i="7"/>
  <c r="F655" i="7" s="1"/>
  <c r="E656" i="7"/>
  <c r="F656" i="7" s="1"/>
  <c r="E657" i="7"/>
  <c r="F657" i="7" s="1"/>
  <c r="E525" i="7"/>
  <c r="F525" i="7" s="1"/>
  <c r="E6" i="7"/>
  <c r="F6" i="7" s="1"/>
  <c r="E7" i="7"/>
  <c r="F7" i="7" s="1"/>
  <c r="E8" i="7"/>
  <c r="F8" i="7" s="1"/>
  <c r="E9" i="7"/>
  <c r="F9" i="7" s="1"/>
  <c r="E10" i="7"/>
  <c r="F10" i="7" s="1"/>
  <c r="E11" i="7"/>
  <c r="F11" i="7" s="1"/>
  <c r="E12" i="7"/>
  <c r="F12" i="7" s="1"/>
  <c r="E13" i="7"/>
  <c r="F13" i="7" s="1"/>
  <c r="E14" i="7"/>
  <c r="F14" i="7" s="1"/>
  <c r="E15" i="7"/>
  <c r="F15" i="7" s="1"/>
  <c r="E16" i="7"/>
  <c r="F16" i="7" s="1"/>
  <c r="E17" i="7"/>
  <c r="F17" i="7" s="1"/>
  <c r="E18" i="7"/>
  <c r="F18" i="7" s="1"/>
  <c r="E19" i="7"/>
  <c r="F19" i="7" s="1"/>
  <c r="E20" i="7"/>
  <c r="F20" i="7" s="1"/>
  <c r="E21" i="7"/>
  <c r="F21" i="7" s="1"/>
  <c r="E22" i="7"/>
  <c r="F22" i="7" s="1"/>
  <c r="E23" i="7"/>
  <c r="F23" i="7" s="1"/>
  <c r="E24" i="7"/>
  <c r="F24" i="7" s="1"/>
  <c r="E25" i="7"/>
  <c r="F25" i="7" s="1"/>
  <c r="E26" i="7"/>
  <c r="F26" i="7" s="1"/>
  <c r="E27" i="7"/>
  <c r="F27" i="7" s="1"/>
  <c r="E28" i="7"/>
  <c r="F28" i="7" s="1"/>
  <c r="E29" i="7"/>
  <c r="F29" i="7" s="1"/>
  <c r="E30" i="7"/>
  <c r="F30" i="7" s="1"/>
  <c r="E31" i="7"/>
  <c r="F31" i="7" s="1"/>
  <c r="E32" i="7"/>
  <c r="F32" i="7" s="1"/>
  <c r="E33" i="7"/>
  <c r="F33" i="7" s="1"/>
  <c r="E34" i="7"/>
  <c r="F34" i="7" s="1"/>
  <c r="E35" i="7"/>
  <c r="F35" i="7" s="1"/>
  <c r="E36" i="7"/>
  <c r="F36" i="7" s="1"/>
  <c r="E37" i="7"/>
  <c r="F37" i="7" s="1"/>
  <c r="E38" i="7"/>
  <c r="F38" i="7" s="1"/>
  <c r="E39" i="7"/>
  <c r="F39" i="7" s="1"/>
  <c r="E40" i="7"/>
  <c r="F40" i="7" s="1"/>
  <c r="E41" i="7"/>
  <c r="F41" i="7" s="1"/>
  <c r="E42" i="7"/>
  <c r="F42" i="7" s="1"/>
  <c r="E43" i="7"/>
  <c r="F43" i="7" s="1"/>
  <c r="E44" i="7"/>
  <c r="F44" i="7" s="1"/>
  <c r="E45" i="7"/>
  <c r="F45" i="7" s="1"/>
  <c r="E46" i="7"/>
  <c r="F46" i="7" s="1"/>
  <c r="E47" i="7"/>
  <c r="F47" i="7" s="1"/>
  <c r="E48" i="7"/>
  <c r="F48" i="7" s="1"/>
  <c r="E49" i="7"/>
  <c r="F49" i="7" s="1"/>
  <c r="E50" i="7"/>
  <c r="F50" i="7" s="1"/>
  <c r="E51" i="7"/>
  <c r="F51" i="7" s="1"/>
  <c r="E52" i="7"/>
  <c r="F52" i="7" s="1"/>
  <c r="E53" i="7"/>
  <c r="F53" i="7" s="1"/>
  <c r="E54" i="7"/>
  <c r="F54" i="7" s="1"/>
  <c r="E55" i="7"/>
  <c r="F55" i="7" s="1"/>
  <c r="E56" i="7"/>
  <c r="F56" i="7" s="1"/>
  <c r="E57" i="7"/>
  <c r="F57" i="7" s="1"/>
  <c r="E58" i="7"/>
  <c r="F58" i="7" s="1"/>
  <c r="E59" i="7"/>
  <c r="F59" i="7" s="1"/>
  <c r="E60" i="7"/>
  <c r="F60" i="7" s="1"/>
  <c r="E61" i="7"/>
  <c r="F61" i="7" s="1"/>
  <c r="E62" i="7"/>
  <c r="F62" i="7" s="1"/>
  <c r="E63" i="7"/>
  <c r="F63" i="7" s="1"/>
  <c r="E64" i="7"/>
  <c r="F64" i="7" s="1"/>
  <c r="E65" i="7"/>
  <c r="F65" i="7" s="1"/>
  <c r="E66" i="7"/>
  <c r="F66" i="7" s="1"/>
  <c r="E67" i="7"/>
  <c r="F67" i="7" s="1"/>
  <c r="E68" i="7"/>
  <c r="F68" i="7" s="1"/>
  <c r="E69" i="7"/>
  <c r="F69" i="7" s="1"/>
  <c r="E70" i="7"/>
  <c r="F70" i="7" s="1"/>
  <c r="E71" i="7"/>
  <c r="F71" i="7" s="1"/>
  <c r="E72" i="7"/>
  <c r="F72" i="7" s="1"/>
  <c r="E73" i="7"/>
  <c r="F73" i="7" s="1"/>
  <c r="E74" i="7"/>
  <c r="F74" i="7" s="1"/>
  <c r="E75" i="7"/>
  <c r="F75" i="7" s="1"/>
  <c r="E76" i="7"/>
  <c r="F76" i="7" s="1"/>
  <c r="E77" i="7"/>
  <c r="F77" i="7" s="1"/>
  <c r="E78" i="7"/>
  <c r="F78" i="7" s="1"/>
  <c r="E79" i="7"/>
  <c r="F79" i="7" s="1"/>
  <c r="E80" i="7"/>
  <c r="F80" i="7" s="1"/>
  <c r="E81" i="7"/>
  <c r="F81" i="7" s="1"/>
  <c r="E82" i="7"/>
  <c r="F82" i="7" s="1"/>
  <c r="E83" i="7"/>
  <c r="F83" i="7" s="1"/>
  <c r="E84" i="7"/>
  <c r="F84" i="7" s="1"/>
  <c r="E85" i="7"/>
  <c r="F85" i="7" s="1"/>
  <c r="E86" i="7"/>
  <c r="F86" i="7" s="1"/>
  <c r="E87" i="7"/>
  <c r="F87" i="7" s="1"/>
  <c r="E88" i="7"/>
  <c r="F88" i="7" s="1"/>
  <c r="E89" i="7"/>
  <c r="F89" i="7" s="1"/>
  <c r="E90" i="7"/>
  <c r="F90" i="7" s="1"/>
  <c r="E91" i="7"/>
  <c r="F91" i="7" s="1"/>
  <c r="E92" i="7"/>
  <c r="F92" i="7" s="1"/>
  <c r="E93" i="7"/>
  <c r="F93" i="7" s="1"/>
  <c r="E94" i="7"/>
  <c r="F94" i="7" s="1"/>
  <c r="E95" i="7"/>
  <c r="F95" i="7" s="1"/>
  <c r="E96" i="7"/>
  <c r="F96" i="7" s="1"/>
  <c r="E97" i="7"/>
  <c r="F97" i="7" s="1"/>
  <c r="E98" i="7"/>
  <c r="F98" i="7" s="1"/>
  <c r="E99" i="7"/>
  <c r="F99" i="7" s="1"/>
  <c r="E100" i="7"/>
  <c r="F100" i="7" s="1"/>
  <c r="E101" i="7"/>
  <c r="F101" i="7" s="1"/>
  <c r="E102" i="7"/>
  <c r="F102" i="7" s="1"/>
  <c r="E103" i="7"/>
  <c r="F103" i="7" s="1"/>
  <c r="E104" i="7"/>
  <c r="F104" i="7" s="1"/>
  <c r="E105" i="7"/>
  <c r="F105" i="7" s="1"/>
  <c r="E106" i="7"/>
  <c r="F106" i="7" s="1"/>
  <c r="E107" i="7"/>
  <c r="F107" i="7" s="1"/>
  <c r="E108" i="7"/>
  <c r="F108" i="7" s="1"/>
  <c r="E109" i="7"/>
  <c r="F109" i="7" s="1"/>
  <c r="E110" i="7"/>
  <c r="F110" i="7" s="1"/>
  <c r="E111" i="7"/>
  <c r="F111" i="7" s="1"/>
  <c r="E112" i="7"/>
  <c r="F112" i="7" s="1"/>
  <c r="E113" i="7"/>
  <c r="F113" i="7" s="1"/>
  <c r="E114" i="7"/>
  <c r="F114" i="7" s="1"/>
  <c r="E115" i="7"/>
  <c r="F115" i="7" s="1"/>
  <c r="E116" i="7"/>
  <c r="F116" i="7" s="1"/>
  <c r="E117" i="7"/>
  <c r="F117" i="7" s="1"/>
  <c r="E118" i="7"/>
  <c r="F118" i="7" s="1"/>
  <c r="E119" i="7"/>
  <c r="F119" i="7" s="1"/>
  <c r="E120" i="7"/>
  <c r="F120" i="7" s="1"/>
  <c r="E121" i="7"/>
  <c r="F121" i="7" s="1"/>
  <c r="E122" i="7"/>
  <c r="F122" i="7" s="1"/>
  <c r="E123" i="7"/>
  <c r="F123" i="7" s="1"/>
  <c r="E124" i="7"/>
  <c r="F124" i="7" s="1"/>
  <c r="E125" i="7"/>
  <c r="F125" i="7" s="1"/>
  <c r="E126" i="7"/>
  <c r="F126" i="7" s="1"/>
  <c r="E127" i="7"/>
  <c r="F127" i="7" s="1"/>
  <c r="E128" i="7"/>
  <c r="F128" i="7" s="1"/>
  <c r="E129" i="7"/>
  <c r="F129" i="7" s="1"/>
  <c r="E130" i="7"/>
  <c r="F130" i="7" s="1"/>
  <c r="E131" i="7"/>
  <c r="F131" i="7" s="1"/>
  <c r="E132" i="7"/>
  <c r="F132" i="7" s="1"/>
  <c r="E133" i="7"/>
  <c r="F133" i="7" s="1"/>
  <c r="E134" i="7"/>
  <c r="F134" i="7" s="1"/>
  <c r="E135" i="7"/>
  <c r="F135" i="7" s="1"/>
  <c r="E136" i="7"/>
  <c r="F136" i="7" s="1"/>
  <c r="E137" i="7"/>
  <c r="F137" i="7" s="1"/>
  <c r="E138" i="7"/>
  <c r="F138" i="7" s="1"/>
  <c r="E139" i="7"/>
  <c r="F139" i="7" s="1"/>
  <c r="E140" i="7"/>
  <c r="F140" i="7" s="1"/>
  <c r="E141" i="7"/>
  <c r="F141" i="7" s="1"/>
  <c r="E142" i="7"/>
  <c r="F142" i="7" s="1"/>
  <c r="E143" i="7"/>
  <c r="F143" i="7" s="1"/>
  <c r="E144" i="7"/>
  <c r="F144" i="7" s="1"/>
  <c r="E145" i="7"/>
  <c r="F145" i="7" s="1"/>
  <c r="E146" i="7"/>
  <c r="F146" i="7" s="1"/>
  <c r="E147" i="7"/>
  <c r="F147" i="7" s="1"/>
  <c r="E148" i="7"/>
  <c r="F148" i="7" s="1"/>
  <c r="E149" i="7"/>
  <c r="F149" i="7" s="1"/>
  <c r="E150" i="7"/>
  <c r="F150" i="7" s="1"/>
  <c r="E151" i="7"/>
  <c r="F151" i="7" s="1"/>
  <c r="E152" i="7"/>
  <c r="F152" i="7" s="1"/>
  <c r="E153" i="7"/>
  <c r="F153" i="7" s="1"/>
  <c r="E154" i="7"/>
  <c r="F154" i="7" s="1"/>
  <c r="E155" i="7"/>
  <c r="F155" i="7" s="1"/>
  <c r="E156" i="7"/>
  <c r="F156" i="7" s="1"/>
  <c r="E157" i="7"/>
  <c r="F157" i="7" s="1"/>
  <c r="E158" i="7"/>
  <c r="F158" i="7" s="1"/>
  <c r="E159" i="7"/>
  <c r="F159" i="7" s="1"/>
  <c r="E160" i="7"/>
  <c r="F160" i="7" s="1"/>
  <c r="E161" i="7"/>
  <c r="F161" i="7" s="1"/>
  <c r="E162" i="7"/>
  <c r="F162" i="7" s="1"/>
  <c r="E163" i="7"/>
  <c r="F163" i="7" s="1"/>
  <c r="E164" i="7"/>
  <c r="F164" i="7" s="1"/>
  <c r="E165" i="7"/>
  <c r="F165" i="7" s="1"/>
  <c r="E166" i="7"/>
  <c r="F166" i="7" s="1"/>
  <c r="E167" i="7"/>
  <c r="F167" i="7" s="1"/>
  <c r="E168" i="7"/>
  <c r="F168" i="7" s="1"/>
  <c r="E169" i="7"/>
  <c r="F169" i="7" s="1"/>
  <c r="E170" i="7"/>
  <c r="F170" i="7" s="1"/>
  <c r="E171" i="7"/>
  <c r="F171" i="7" s="1"/>
  <c r="E172" i="7"/>
  <c r="F172" i="7" s="1"/>
  <c r="E173" i="7"/>
  <c r="F173" i="7" s="1"/>
  <c r="E174" i="7"/>
  <c r="F174" i="7" s="1"/>
  <c r="E175" i="7"/>
  <c r="F175" i="7" s="1"/>
  <c r="E176" i="7"/>
  <c r="F176" i="7" s="1"/>
  <c r="E177" i="7"/>
  <c r="F177" i="7" s="1"/>
  <c r="E178" i="7"/>
  <c r="F178" i="7" s="1"/>
  <c r="E179" i="7"/>
  <c r="F179" i="7" s="1"/>
  <c r="E180" i="7"/>
  <c r="F180" i="7" s="1"/>
  <c r="E181" i="7"/>
  <c r="F181" i="7" s="1"/>
  <c r="E182" i="7"/>
  <c r="F182" i="7" s="1"/>
  <c r="E183" i="7"/>
  <c r="F183" i="7" s="1"/>
  <c r="E184" i="7"/>
  <c r="F184" i="7" s="1"/>
  <c r="E185" i="7"/>
  <c r="F185" i="7" s="1"/>
  <c r="E186" i="7"/>
  <c r="F186" i="7" s="1"/>
  <c r="E187" i="7"/>
  <c r="F187" i="7" s="1"/>
  <c r="E188" i="7"/>
  <c r="F188" i="7" s="1"/>
  <c r="E189" i="7"/>
  <c r="F189" i="7" s="1"/>
  <c r="E190" i="7"/>
  <c r="F190" i="7" s="1"/>
  <c r="E191" i="7"/>
  <c r="F191" i="7" s="1"/>
  <c r="E192" i="7"/>
  <c r="F192" i="7" s="1"/>
  <c r="E193" i="7"/>
  <c r="F193" i="7" s="1"/>
  <c r="E194" i="7"/>
  <c r="F194" i="7" s="1"/>
  <c r="E195" i="7"/>
  <c r="F195" i="7" s="1"/>
  <c r="E196" i="7"/>
  <c r="F196" i="7" s="1"/>
  <c r="E197" i="7"/>
  <c r="F197" i="7" s="1"/>
  <c r="E198" i="7"/>
  <c r="F198" i="7" s="1"/>
  <c r="E199" i="7"/>
  <c r="F199" i="7" s="1"/>
  <c r="E200" i="7"/>
  <c r="F200" i="7" s="1"/>
  <c r="E201" i="7"/>
  <c r="F201" i="7" s="1"/>
  <c r="E202" i="7"/>
  <c r="F202" i="7" s="1"/>
  <c r="E203" i="7"/>
  <c r="F203" i="7" s="1"/>
  <c r="E204" i="7"/>
  <c r="F204" i="7" s="1"/>
  <c r="E205" i="7"/>
  <c r="F205" i="7" s="1"/>
  <c r="E206" i="7"/>
  <c r="F206" i="7" s="1"/>
  <c r="E207" i="7"/>
  <c r="F207" i="7" s="1"/>
  <c r="E208" i="7"/>
  <c r="F208" i="7" s="1"/>
  <c r="E209" i="7"/>
  <c r="F209" i="7" s="1"/>
  <c r="E210" i="7"/>
  <c r="F210" i="7" s="1"/>
  <c r="E211" i="7"/>
  <c r="F211" i="7" s="1"/>
  <c r="E212" i="7"/>
  <c r="F212" i="7" s="1"/>
  <c r="E213" i="7"/>
  <c r="F213" i="7" s="1"/>
  <c r="E214" i="7"/>
  <c r="F214" i="7" s="1"/>
  <c r="E215" i="7"/>
  <c r="F215" i="7" s="1"/>
  <c r="E216" i="7"/>
  <c r="F216" i="7" s="1"/>
  <c r="E217" i="7"/>
  <c r="F217" i="7" s="1"/>
  <c r="E218" i="7"/>
  <c r="F218" i="7" s="1"/>
  <c r="E219" i="7"/>
  <c r="F219" i="7" s="1"/>
  <c r="E220" i="7"/>
  <c r="F220" i="7" s="1"/>
  <c r="E221" i="7"/>
  <c r="F221" i="7" s="1"/>
  <c r="E222" i="7"/>
  <c r="F222" i="7" s="1"/>
  <c r="E223" i="7"/>
  <c r="F223" i="7" s="1"/>
  <c r="E224" i="7"/>
  <c r="F224" i="7" s="1"/>
  <c r="E225" i="7"/>
  <c r="F225" i="7" s="1"/>
  <c r="E226" i="7"/>
  <c r="F226" i="7" s="1"/>
  <c r="E227" i="7"/>
  <c r="F227" i="7" s="1"/>
  <c r="E228" i="7"/>
  <c r="F228" i="7" s="1"/>
  <c r="E229" i="7"/>
  <c r="F229" i="7" s="1"/>
  <c r="E230" i="7"/>
  <c r="F230" i="7" s="1"/>
  <c r="E231" i="7"/>
  <c r="F231" i="7" s="1"/>
  <c r="E232" i="7"/>
  <c r="F232" i="7" s="1"/>
  <c r="E233" i="7"/>
  <c r="F233" i="7" s="1"/>
  <c r="E234" i="7"/>
  <c r="F234" i="7" s="1"/>
  <c r="E235" i="7"/>
  <c r="F235" i="7" s="1"/>
  <c r="E236" i="7"/>
  <c r="F236" i="7" s="1"/>
  <c r="E237" i="7"/>
  <c r="F237" i="7" s="1"/>
  <c r="E238" i="7"/>
  <c r="F238" i="7" s="1"/>
  <c r="E239" i="7"/>
  <c r="F239" i="7" s="1"/>
  <c r="E240" i="7"/>
  <c r="F240" i="7" s="1"/>
  <c r="E241" i="7"/>
  <c r="F241" i="7" s="1"/>
  <c r="E242" i="7"/>
  <c r="F242" i="7" s="1"/>
  <c r="E243" i="7"/>
  <c r="F243" i="7" s="1"/>
  <c r="E244" i="7"/>
  <c r="F244" i="7" s="1"/>
  <c r="E245" i="7"/>
  <c r="F245" i="7" s="1"/>
  <c r="E246" i="7"/>
  <c r="F246" i="7" s="1"/>
  <c r="E247" i="7"/>
  <c r="F247" i="7" s="1"/>
  <c r="E248" i="7"/>
  <c r="F248" i="7" s="1"/>
  <c r="E249" i="7"/>
  <c r="F249" i="7" s="1"/>
  <c r="E250" i="7"/>
  <c r="F250" i="7" s="1"/>
  <c r="E251" i="7"/>
  <c r="F251" i="7" s="1"/>
  <c r="E252" i="7"/>
  <c r="F252" i="7" s="1"/>
  <c r="E253" i="7"/>
  <c r="F253" i="7" s="1"/>
  <c r="E254" i="7"/>
  <c r="F254" i="7" s="1"/>
  <c r="E255" i="7"/>
  <c r="F255" i="7" s="1"/>
  <c r="E256" i="7"/>
  <c r="F256" i="7" s="1"/>
  <c r="E257" i="7"/>
  <c r="F257" i="7" s="1"/>
  <c r="E258" i="7"/>
  <c r="F258" i="7" s="1"/>
  <c r="E259" i="7"/>
  <c r="F259" i="7" s="1"/>
  <c r="E260" i="7"/>
  <c r="F260" i="7" s="1"/>
  <c r="E261" i="7"/>
  <c r="F261" i="7" s="1"/>
  <c r="E262" i="7"/>
  <c r="F262" i="7" s="1"/>
  <c r="E263" i="7"/>
  <c r="F263" i="7" s="1"/>
  <c r="E264" i="7"/>
  <c r="F264" i="7" s="1"/>
  <c r="E265" i="7"/>
  <c r="F265" i="7" s="1"/>
  <c r="E266" i="7"/>
  <c r="F266" i="7" s="1"/>
  <c r="E267" i="7"/>
  <c r="F267" i="7" s="1"/>
  <c r="E268" i="7"/>
  <c r="F268" i="7" s="1"/>
  <c r="E269" i="7"/>
  <c r="F269" i="7" s="1"/>
  <c r="E270" i="7"/>
  <c r="F270" i="7" s="1"/>
  <c r="E271" i="7"/>
  <c r="F271" i="7" s="1"/>
  <c r="E272" i="7"/>
  <c r="F272" i="7" s="1"/>
  <c r="E273" i="7"/>
  <c r="F273" i="7" s="1"/>
  <c r="E274" i="7"/>
  <c r="F274" i="7" s="1"/>
  <c r="E275" i="7"/>
  <c r="F275" i="7" s="1"/>
  <c r="E276" i="7"/>
  <c r="F276" i="7" s="1"/>
  <c r="E277" i="7"/>
  <c r="F277" i="7" s="1"/>
  <c r="E278" i="7"/>
  <c r="F278" i="7" s="1"/>
  <c r="E279" i="7"/>
  <c r="F279" i="7" s="1"/>
  <c r="E280" i="7"/>
  <c r="F280" i="7" s="1"/>
  <c r="E281" i="7"/>
  <c r="F281" i="7" s="1"/>
  <c r="E282" i="7"/>
  <c r="F282" i="7" s="1"/>
  <c r="E283" i="7"/>
  <c r="F283" i="7" s="1"/>
  <c r="E284" i="7"/>
  <c r="F284" i="7" s="1"/>
  <c r="E285" i="7"/>
  <c r="F285" i="7" s="1"/>
  <c r="E286" i="7"/>
  <c r="F286" i="7" s="1"/>
  <c r="E287" i="7"/>
  <c r="F287" i="7" s="1"/>
  <c r="E288" i="7"/>
  <c r="F288" i="7" s="1"/>
  <c r="E289" i="7"/>
  <c r="F289" i="7" s="1"/>
  <c r="E290" i="7"/>
  <c r="F290" i="7" s="1"/>
  <c r="E291" i="7"/>
  <c r="F291" i="7" s="1"/>
  <c r="E292" i="7"/>
  <c r="F292" i="7" s="1"/>
  <c r="E293" i="7"/>
  <c r="F293" i="7" s="1"/>
  <c r="E294" i="7"/>
  <c r="F294" i="7" s="1"/>
  <c r="E295" i="7"/>
  <c r="F295" i="7" s="1"/>
  <c r="E296" i="7"/>
  <c r="F296" i="7" s="1"/>
  <c r="E297" i="7"/>
  <c r="F297" i="7" s="1"/>
  <c r="E298" i="7"/>
  <c r="F298" i="7" s="1"/>
  <c r="E299" i="7"/>
  <c r="F299" i="7" s="1"/>
  <c r="E300" i="7"/>
  <c r="F300" i="7" s="1"/>
  <c r="E301" i="7"/>
  <c r="F301" i="7" s="1"/>
  <c r="E302" i="7"/>
  <c r="F302" i="7" s="1"/>
  <c r="E303" i="7"/>
  <c r="F303" i="7" s="1"/>
  <c r="E304" i="7"/>
  <c r="F304" i="7" s="1"/>
  <c r="E305" i="7"/>
  <c r="F305" i="7" s="1"/>
  <c r="E306" i="7"/>
  <c r="F306" i="7" s="1"/>
  <c r="E307" i="7"/>
  <c r="F307" i="7" s="1"/>
  <c r="E308" i="7"/>
  <c r="F308" i="7" s="1"/>
  <c r="E309" i="7"/>
  <c r="F309" i="7" s="1"/>
  <c r="E310" i="7"/>
  <c r="F310" i="7" s="1"/>
  <c r="E311" i="7"/>
  <c r="F311" i="7" s="1"/>
  <c r="E312" i="7"/>
  <c r="F312" i="7" s="1"/>
  <c r="E313" i="7"/>
  <c r="F313" i="7" s="1"/>
  <c r="E314" i="7"/>
  <c r="F314" i="7" s="1"/>
  <c r="E315" i="7"/>
  <c r="F315" i="7" s="1"/>
  <c r="E316" i="7"/>
  <c r="F316" i="7" s="1"/>
  <c r="E317" i="7"/>
  <c r="F317" i="7" s="1"/>
  <c r="E318" i="7"/>
  <c r="F318" i="7" s="1"/>
  <c r="E319" i="7"/>
  <c r="F319" i="7" s="1"/>
  <c r="E320" i="7"/>
  <c r="F320" i="7" s="1"/>
  <c r="E321" i="7"/>
  <c r="F321" i="7" s="1"/>
  <c r="E322" i="7"/>
  <c r="F322" i="7" s="1"/>
  <c r="E323" i="7"/>
  <c r="F323" i="7" s="1"/>
  <c r="E324" i="7"/>
  <c r="F324" i="7" s="1"/>
  <c r="E325" i="7"/>
  <c r="F325" i="7" s="1"/>
  <c r="E326" i="7"/>
  <c r="F326" i="7" s="1"/>
  <c r="E327" i="7"/>
  <c r="F327" i="7" s="1"/>
  <c r="E328" i="7"/>
  <c r="F328" i="7" s="1"/>
  <c r="E329" i="7"/>
  <c r="F329" i="7" s="1"/>
  <c r="E330" i="7"/>
  <c r="F330" i="7" s="1"/>
  <c r="E331" i="7"/>
  <c r="F331" i="7" s="1"/>
  <c r="E332" i="7"/>
  <c r="F332" i="7" s="1"/>
  <c r="E333" i="7"/>
  <c r="F333" i="7" s="1"/>
  <c r="E334" i="7"/>
  <c r="F334" i="7" s="1"/>
  <c r="E335" i="7"/>
  <c r="F335" i="7" s="1"/>
  <c r="E336" i="7"/>
  <c r="F336" i="7" s="1"/>
  <c r="E337" i="7"/>
  <c r="F337" i="7" s="1"/>
  <c r="E338" i="7"/>
  <c r="F338" i="7" s="1"/>
  <c r="E339" i="7"/>
  <c r="F339" i="7" s="1"/>
  <c r="E340" i="7"/>
  <c r="F340" i="7" s="1"/>
  <c r="E341" i="7"/>
  <c r="F341" i="7" s="1"/>
  <c r="E342" i="7"/>
  <c r="F342" i="7" s="1"/>
  <c r="E343" i="7"/>
  <c r="F343" i="7" s="1"/>
  <c r="E344" i="7"/>
  <c r="F344" i="7" s="1"/>
  <c r="E345" i="7"/>
  <c r="F345" i="7" s="1"/>
  <c r="E346" i="7"/>
  <c r="F346" i="7" s="1"/>
  <c r="E347" i="7"/>
  <c r="F347" i="7" s="1"/>
  <c r="E348" i="7"/>
  <c r="F348" i="7" s="1"/>
  <c r="E349" i="7"/>
  <c r="F349" i="7" s="1"/>
  <c r="E350" i="7"/>
  <c r="F350" i="7" s="1"/>
  <c r="E351" i="7"/>
  <c r="F351" i="7" s="1"/>
  <c r="E352" i="7"/>
  <c r="F352" i="7" s="1"/>
  <c r="E353" i="7"/>
  <c r="F353" i="7" s="1"/>
  <c r="E354" i="7"/>
  <c r="F354" i="7" s="1"/>
  <c r="E355" i="7"/>
  <c r="F355" i="7" s="1"/>
  <c r="E356" i="7"/>
  <c r="F356" i="7" s="1"/>
  <c r="E357" i="7"/>
  <c r="F357" i="7" s="1"/>
  <c r="E358" i="7"/>
  <c r="F358" i="7" s="1"/>
  <c r="E359" i="7"/>
  <c r="F359" i="7" s="1"/>
  <c r="E360" i="7"/>
  <c r="F360" i="7" s="1"/>
  <c r="E361" i="7"/>
  <c r="F361" i="7" s="1"/>
  <c r="E362" i="7"/>
  <c r="F362" i="7" s="1"/>
  <c r="E363" i="7"/>
  <c r="F363" i="7" s="1"/>
  <c r="E364" i="7"/>
  <c r="F364" i="7" s="1"/>
  <c r="E365" i="7"/>
  <c r="F365" i="7" s="1"/>
  <c r="E366" i="7"/>
  <c r="F366" i="7" s="1"/>
  <c r="E367" i="7"/>
  <c r="F367" i="7" s="1"/>
  <c r="E368" i="7"/>
  <c r="F368" i="7" s="1"/>
  <c r="E369" i="7"/>
  <c r="F369" i="7" s="1"/>
  <c r="E370" i="7"/>
  <c r="F370" i="7" s="1"/>
  <c r="E371" i="7"/>
  <c r="F371" i="7" s="1"/>
  <c r="E372" i="7"/>
  <c r="F372" i="7" s="1"/>
  <c r="E373" i="7"/>
  <c r="F373" i="7" s="1"/>
  <c r="E374" i="7"/>
  <c r="F374" i="7" s="1"/>
  <c r="E375" i="7"/>
  <c r="F375" i="7" s="1"/>
  <c r="E376" i="7"/>
  <c r="F376" i="7" s="1"/>
  <c r="E377" i="7"/>
  <c r="F377" i="7" s="1"/>
  <c r="E378" i="7"/>
  <c r="F378" i="7" s="1"/>
  <c r="E379" i="7"/>
  <c r="F379" i="7" s="1"/>
  <c r="E380" i="7"/>
  <c r="F380" i="7" s="1"/>
  <c r="E381" i="7"/>
  <c r="F381" i="7" s="1"/>
  <c r="E382" i="7"/>
  <c r="F382" i="7" s="1"/>
  <c r="E383" i="7"/>
  <c r="F383" i="7" s="1"/>
  <c r="E384" i="7"/>
  <c r="F384" i="7" s="1"/>
  <c r="E385" i="7"/>
  <c r="F385" i="7" s="1"/>
  <c r="E386" i="7"/>
  <c r="F386" i="7" s="1"/>
  <c r="E387" i="7"/>
  <c r="F387" i="7" s="1"/>
  <c r="E388" i="7"/>
  <c r="F388" i="7" s="1"/>
  <c r="E389" i="7"/>
  <c r="F389" i="7" s="1"/>
  <c r="E390" i="7"/>
  <c r="F390" i="7" s="1"/>
  <c r="E391" i="7"/>
  <c r="F391" i="7" s="1"/>
  <c r="E392" i="7"/>
  <c r="F392" i="7" s="1"/>
  <c r="E393" i="7"/>
  <c r="F393" i="7" s="1"/>
  <c r="E394" i="7"/>
  <c r="F394" i="7" s="1"/>
  <c r="E395" i="7"/>
  <c r="F395" i="7" s="1"/>
  <c r="E396" i="7"/>
  <c r="F396" i="7" s="1"/>
  <c r="E397" i="7"/>
  <c r="F397" i="7" s="1"/>
  <c r="E398" i="7"/>
  <c r="F398" i="7" s="1"/>
  <c r="E399" i="7"/>
  <c r="F399" i="7" s="1"/>
  <c r="E400" i="7"/>
  <c r="F400" i="7" s="1"/>
  <c r="E401" i="7"/>
  <c r="F401" i="7" s="1"/>
  <c r="E402" i="7"/>
  <c r="F402" i="7" s="1"/>
  <c r="E403" i="7"/>
  <c r="F403" i="7" s="1"/>
  <c r="E404" i="7"/>
  <c r="F404" i="7" s="1"/>
  <c r="E405" i="7"/>
  <c r="F405" i="7" s="1"/>
  <c r="E406" i="7"/>
  <c r="F406" i="7" s="1"/>
  <c r="E407" i="7"/>
  <c r="F407" i="7" s="1"/>
  <c r="E408" i="7"/>
  <c r="F408" i="7" s="1"/>
  <c r="E409" i="7"/>
  <c r="F409" i="7" s="1"/>
  <c r="E410" i="7"/>
  <c r="F410" i="7" s="1"/>
  <c r="E411" i="7"/>
  <c r="F411" i="7" s="1"/>
  <c r="E412" i="7"/>
  <c r="F412" i="7" s="1"/>
  <c r="E413" i="7"/>
  <c r="F413" i="7" s="1"/>
  <c r="E414" i="7"/>
  <c r="F414" i="7" s="1"/>
  <c r="E415" i="7"/>
  <c r="F415" i="7" s="1"/>
  <c r="E416" i="7"/>
  <c r="F416" i="7" s="1"/>
  <c r="E417" i="7"/>
  <c r="F417" i="7" s="1"/>
  <c r="E418" i="7"/>
  <c r="F418" i="7" s="1"/>
  <c r="E419" i="7"/>
  <c r="F419" i="7" s="1"/>
  <c r="E420" i="7"/>
  <c r="F420" i="7" s="1"/>
  <c r="E421" i="7"/>
  <c r="F421" i="7" s="1"/>
  <c r="E422" i="7"/>
  <c r="F422" i="7" s="1"/>
  <c r="E423" i="7"/>
  <c r="F423" i="7" s="1"/>
  <c r="E424" i="7"/>
  <c r="F424" i="7" s="1"/>
  <c r="E425" i="7"/>
  <c r="F425" i="7" s="1"/>
  <c r="E426" i="7"/>
  <c r="F426" i="7" s="1"/>
  <c r="E427" i="7"/>
  <c r="F427" i="7" s="1"/>
  <c r="E428" i="7"/>
  <c r="F428" i="7" s="1"/>
  <c r="E429" i="7"/>
  <c r="F429" i="7" s="1"/>
  <c r="E430" i="7"/>
  <c r="F430" i="7" s="1"/>
  <c r="E431" i="7"/>
  <c r="F431" i="7" s="1"/>
  <c r="E432" i="7"/>
  <c r="F432" i="7" s="1"/>
  <c r="E433" i="7"/>
  <c r="F433" i="7" s="1"/>
  <c r="E434" i="7"/>
  <c r="F434" i="7" s="1"/>
  <c r="E435" i="7"/>
  <c r="F435" i="7" s="1"/>
  <c r="E436" i="7"/>
  <c r="F436" i="7" s="1"/>
  <c r="E437" i="7"/>
  <c r="F437" i="7" s="1"/>
  <c r="E438" i="7"/>
  <c r="F438" i="7" s="1"/>
  <c r="E439" i="7"/>
  <c r="F439" i="7" s="1"/>
  <c r="E440" i="7"/>
  <c r="F440" i="7" s="1"/>
  <c r="E441" i="7"/>
  <c r="F441" i="7" s="1"/>
  <c r="E442" i="7"/>
  <c r="F442" i="7" s="1"/>
  <c r="E443" i="7"/>
  <c r="F443" i="7" s="1"/>
  <c r="E444" i="7"/>
  <c r="F444" i="7" s="1"/>
  <c r="E445" i="7"/>
  <c r="F445" i="7" s="1"/>
  <c r="E446" i="7"/>
  <c r="F446" i="7" s="1"/>
  <c r="E447" i="7"/>
  <c r="F447" i="7" s="1"/>
  <c r="E448" i="7"/>
  <c r="F448" i="7" s="1"/>
  <c r="E449" i="7"/>
  <c r="F449" i="7" s="1"/>
  <c r="E450" i="7"/>
  <c r="F450" i="7" s="1"/>
  <c r="E451" i="7"/>
  <c r="F451" i="7" s="1"/>
  <c r="E452" i="7"/>
  <c r="F452" i="7" s="1"/>
  <c r="E453" i="7"/>
  <c r="F453" i="7" s="1"/>
  <c r="E454" i="7"/>
  <c r="F454" i="7" s="1"/>
  <c r="E455" i="7"/>
  <c r="F455" i="7" s="1"/>
  <c r="E456" i="7"/>
  <c r="F456" i="7" s="1"/>
  <c r="E457" i="7"/>
  <c r="F457" i="7" s="1"/>
  <c r="E458" i="7"/>
  <c r="F458" i="7" s="1"/>
  <c r="E459" i="7"/>
  <c r="F459" i="7" s="1"/>
  <c r="E460" i="7"/>
  <c r="F460" i="7" s="1"/>
  <c r="E461" i="7"/>
  <c r="F461" i="7" s="1"/>
  <c r="E462" i="7"/>
  <c r="F462" i="7" s="1"/>
  <c r="E463" i="7"/>
  <c r="F463" i="7" s="1"/>
  <c r="E464" i="7"/>
  <c r="F464" i="7" s="1"/>
  <c r="E465" i="7"/>
  <c r="F465" i="7" s="1"/>
  <c r="E466" i="7"/>
  <c r="F466" i="7" s="1"/>
  <c r="E467" i="7"/>
  <c r="F467" i="7" s="1"/>
  <c r="E468" i="7"/>
  <c r="F468" i="7" s="1"/>
  <c r="E469" i="7"/>
  <c r="F469" i="7" s="1"/>
  <c r="E470" i="7"/>
  <c r="F470" i="7" s="1"/>
  <c r="E471" i="7"/>
  <c r="F471" i="7" s="1"/>
  <c r="E472" i="7"/>
  <c r="F472" i="7" s="1"/>
  <c r="E473" i="7"/>
  <c r="F473" i="7" s="1"/>
  <c r="E474" i="7"/>
  <c r="F474" i="7" s="1"/>
  <c r="E475" i="7"/>
  <c r="F475" i="7" s="1"/>
  <c r="E476" i="7"/>
  <c r="F476" i="7" s="1"/>
  <c r="E477" i="7"/>
  <c r="F477" i="7" s="1"/>
  <c r="E478" i="7"/>
  <c r="F478" i="7" s="1"/>
  <c r="E479" i="7"/>
  <c r="F479" i="7" s="1"/>
  <c r="E480" i="7"/>
  <c r="F480" i="7" s="1"/>
  <c r="E481" i="7"/>
  <c r="F481" i="7" s="1"/>
  <c r="E482" i="7"/>
  <c r="F482" i="7" s="1"/>
  <c r="E483" i="7"/>
  <c r="F483" i="7" s="1"/>
  <c r="E484" i="7"/>
  <c r="F484" i="7" s="1"/>
  <c r="E485" i="7"/>
  <c r="F485" i="7" s="1"/>
  <c r="E486" i="7"/>
  <c r="F486" i="7" s="1"/>
  <c r="E487" i="7"/>
  <c r="F487" i="7" s="1"/>
  <c r="E488" i="7"/>
  <c r="F488" i="7" s="1"/>
  <c r="E489" i="7"/>
  <c r="F489" i="7" s="1"/>
  <c r="E490" i="7"/>
  <c r="F490" i="7" s="1"/>
  <c r="E491" i="7"/>
  <c r="F491" i="7" s="1"/>
  <c r="E492" i="7"/>
  <c r="F492" i="7" s="1"/>
  <c r="E493" i="7"/>
  <c r="F493" i="7" s="1"/>
  <c r="E494" i="7"/>
  <c r="F494" i="7" s="1"/>
  <c r="E495" i="7"/>
  <c r="F495" i="7" s="1"/>
  <c r="E496" i="7"/>
  <c r="F496" i="7" s="1"/>
  <c r="E497" i="7"/>
  <c r="F497" i="7" s="1"/>
  <c r="E498" i="7"/>
  <c r="F498" i="7" s="1"/>
  <c r="E499" i="7"/>
  <c r="F499" i="7" s="1"/>
  <c r="E500" i="7"/>
  <c r="F500" i="7" s="1"/>
  <c r="E501" i="7"/>
  <c r="F501" i="7" s="1"/>
  <c r="E502" i="7"/>
  <c r="F502" i="7" s="1"/>
  <c r="E503" i="7"/>
  <c r="F503" i="7" s="1"/>
  <c r="E504" i="7"/>
  <c r="F504" i="7" s="1"/>
  <c r="E505" i="7"/>
  <c r="F505" i="7" s="1"/>
  <c r="E506" i="7"/>
  <c r="F506" i="7" s="1"/>
  <c r="E507" i="7"/>
  <c r="F507" i="7" s="1"/>
  <c r="E508" i="7"/>
  <c r="F508" i="7" s="1"/>
  <c r="E509" i="7"/>
  <c r="F509" i="7" s="1"/>
  <c r="E510" i="7"/>
  <c r="F510" i="7" s="1"/>
  <c r="E511" i="7"/>
  <c r="F511" i="7" s="1"/>
  <c r="E512" i="7"/>
  <c r="F512" i="7" s="1"/>
  <c r="E513" i="7"/>
  <c r="F513" i="7" s="1"/>
  <c r="E514" i="7"/>
  <c r="F514" i="7" s="1"/>
  <c r="E515" i="7"/>
  <c r="F515" i="7" s="1"/>
  <c r="E516" i="7"/>
  <c r="F516" i="7" s="1"/>
  <c r="E517" i="7"/>
  <c r="F517" i="7" s="1"/>
  <c r="E518" i="7"/>
  <c r="F518" i="7" s="1"/>
  <c r="E519" i="7"/>
  <c r="F519" i="7" s="1"/>
  <c r="E520" i="7"/>
  <c r="F520" i="7" s="1"/>
  <c r="E521" i="7"/>
  <c r="F521" i="7" s="1"/>
  <c r="E522" i="7"/>
  <c r="F522" i="7" s="1"/>
  <c r="E523" i="7"/>
  <c r="F523" i="7" s="1"/>
  <c r="E5" i="7"/>
  <c r="F5" i="7" s="1"/>
  <c r="E65" i="6"/>
  <c r="F65" i="6" s="1"/>
  <c r="E62" i="6"/>
  <c r="F62" i="6" s="1"/>
  <c r="E61" i="6"/>
  <c r="F61" i="6" s="1"/>
  <c r="E59" i="6"/>
  <c r="F59" i="6" s="1"/>
  <c r="E58" i="6"/>
  <c r="F58" i="6" s="1"/>
  <c r="E55" i="6"/>
  <c r="F55" i="6" s="1"/>
  <c r="E54" i="6"/>
  <c r="F54" i="6" s="1"/>
  <c r="E51" i="6"/>
  <c r="F51" i="6" s="1"/>
  <c r="E50" i="6"/>
  <c r="F50" i="6" s="1"/>
  <c r="E49" i="6"/>
  <c r="F49" i="6" s="1"/>
  <c r="E48" i="6"/>
  <c r="F48" i="6" s="1"/>
  <c r="E44" i="6"/>
  <c r="F44" i="6" s="1"/>
  <c r="E43" i="6"/>
  <c r="F43" i="6" s="1"/>
  <c r="E42" i="6"/>
  <c r="F42" i="6" s="1"/>
  <c r="E31" i="6"/>
  <c r="F31" i="6" s="1"/>
  <c r="E32" i="6"/>
  <c r="F32" i="6" s="1"/>
  <c r="E33" i="6"/>
  <c r="F33" i="6" s="1"/>
  <c r="E34" i="6"/>
  <c r="F34" i="6" s="1"/>
  <c r="E35" i="6"/>
  <c r="F35" i="6" s="1"/>
  <c r="E36" i="6"/>
  <c r="F36" i="6" s="1"/>
  <c r="E37" i="6"/>
  <c r="F37" i="6" s="1"/>
  <c r="E38" i="6"/>
  <c r="F38" i="6" s="1"/>
  <c r="E39" i="6"/>
  <c r="F39" i="6" s="1"/>
  <c r="E40" i="6"/>
  <c r="F40" i="6" s="1"/>
  <c r="E30" i="6"/>
  <c r="F30" i="6" s="1"/>
  <c r="E28" i="6"/>
  <c r="F28" i="6" s="1"/>
  <c r="E27" i="6"/>
  <c r="F27" i="6" s="1"/>
  <c r="E25" i="6"/>
  <c r="F25" i="6" s="1"/>
  <c r="E15" i="6"/>
  <c r="F15" i="6" s="1"/>
  <c r="E17" i="6"/>
  <c r="F17" i="6" s="1"/>
  <c r="E18" i="6"/>
  <c r="F18" i="6" s="1"/>
  <c r="E19" i="6"/>
  <c r="F19" i="6" s="1"/>
  <c r="E20" i="6"/>
  <c r="F20" i="6" s="1"/>
  <c r="E21" i="6"/>
  <c r="F21" i="6" s="1"/>
  <c r="E22" i="6"/>
  <c r="F22" i="6" s="1"/>
  <c r="E23" i="6"/>
  <c r="F23" i="6" s="1"/>
  <c r="E24" i="6"/>
  <c r="F24" i="6" s="1"/>
  <c r="E14" i="6"/>
  <c r="F14" i="6" s="1"/>
  <c r="E7" i="6"/>
  <c r="F7" i="6" s="1"/>
  <c r="E8" i="6"/>
  <c r="F8" i="6" s="1"/>
  <c r="E9" i="6"/>
  <c r="F9" i="6" s="1"/>
  <c r="E10" i="6"/>
  <c r="F10" i="6" s="1"/>
  <c r="E11" i="6"/>
  <c r="F11" i="6" s="1"/>
  <c r="E6" i="6"/>
  <c r="F6" i="6" s="1"/>
  <c r="E1264" i="2"/>
  <c r="F1264" i="2" s="1"/>
  <c r="E1265" i="2"/>
  <c r="F1265" i="2" s="1"/>
  <c r="E1266" i="2"/>
  <c r="F1266" i="2" s="1"/>
  <c r="E1267" i="2"/>
  <c r="F1267" i="2" s="1"/>
  <c r="E1268" i="2"/>
  <c r="F1268" i="2" s="1"/>
  <c r="E1269" i="2"/>
  <c r="F1269" i="2" s="1"/>
  <c r="E1270" i="2"/>
  <c r="F1270" i="2" s="1"/>
  <c r="E1271" i="2"/>
  <c r="F1271" i="2" s="1"/>
  <c r="E1272" i="2"/>
  <c r="F1272" i="2" s="1"/>
  <c r="E1273" i="2"/>
  <c r="F1273" i="2" s="1"/>
  <c r="E1274" i="2"/>
  <c r="F1274" i="2" s="1"/>
  <c r="E1275" i="2"/>
  <c r="F1275" i="2" s="1"/>
  <c r="E1276" i="2"/>
  <c r="F1276" i="2" s="1"/>
  <c r="E1277" i="2"/>
  <c r="F1277" i="2" s="1"/>
  <c r="E1278" i="2"/>
  <c r="F1278" i="2" s="1"/>
  <c r="E1279" i="2"/>
  <c r="F1279" i="2" s="1"/>
  <c r="E1280" i="2"/>
  <c r="F1280" i="2" s="1"/>
  <c r="E1281" i="2"/>
  <c r="F1281" i="2" s="1"/>
  <c r="E1282" i="2"/>
  <c r="F1282" i="2" s="1"/>
  <c r="E1283" i="2"/>
  <c r="F1283" i="2" s="1"/>
  <c r="E1284" i="2"/>
  <c r="F1284" i="2" s="1"/>
  <c r="E1285" i="2"/>
  <c r="F1285" i="2" s="1"/>
  <c r="E1286" i="2"/>
  <c r="F1286" i="2" s="1"/>
  <c r="E1287" i="2"/>
  <c r="F1287" i="2" s="1"/>
  <c r="E1288" i="2"/>
  <c r="F1288" i="2" s="1"/>
  <c r="E1289" i="2"/>
  <c r="F1289" i="2" s="1"/>
  <c r="E1290" i="2"/>
  <c r="F1290" i="2" s="1"/>
  <c r="E1291" i="2"/>
  <c r="F1291" i="2" s="1"/>
  <c r="E1292" i="2"/>
  <c r="F1292" i="2" s="1"/>
  <c r="E1293" i="2"/>
  <c r="F1293" i="2" s="1"/>
  <c r="E1294" i="2"/>
  <c r="F1294" i="2" s="1"/>
  <c r="E1263" i="2"/>
  <c r="F1263" i="2" s="1"/>
  <c r="E1254" i="2"/>
  <c r="F1254" i="2" s="1"/>
  <c r="E1255" i="2"/>
  <c r="F1255" i="2" s="1"/>
  <c r="E1256" i="2"/>
  <c r="F1256" i="2" s="1"/>
  <c r="E1257" i="2"/>
  <c r="F1257" i="2" s="1"/>
  <c r="E1258" i="2"/>
  <c r="F1258" i="2" s="1"/>
  <c r="E1259" i="2"/>
  <c r="F1259" i="2" s="1"/>
  <c r="E1260" i="2"/>
  <c r="F1260" i="2" s="1"/>
  <c r="E1253" i="2"/>
  <c r="F1253" i="2" s="1"/>
  <c r="E1216" i="2"/>
  <c r="F1216" i="2" s="1"/>
  <c r="E1217" i="2"/>
  <c r="F1217" i="2" s="1"/>
  <c r="E1218" i="2"/>
  <c r="F1218" i="2" s="1"/>
  <c r="E1219" i="2"/>
  <c r="F1219" i="2" s="1"/>
  <c r="E1220" i="2"/>
  <c r="F1220" i="2" s="1"/>
  <c r="E1221" i="2"/>
  <c r="F1221" i="2" s="1"/>
  <c r="E1222" i="2"/>
  <c r="F1222" i="2" s="1"/>
  <c r="E1223" i="2"/>
  <c r="F1223" i="2" s="1"/>
  <c r="E1224" i="2"/>
  <c r="F1224" i="2" s="1"/>
  <c r="E1225" i="2"/>
  <c r="F1225" i="2" s="1"/>
  <c r="E1226" i="2"/>
  <c r="F1226" i="2" s="1"/>
  <c r="E1227" i="2"/>
  <c r="F1227" i="2" s="1"/>
  <c r="E1228" i="2"/>
  <c r="F1228" i="2" s="1"/>
  <c r="E1229" i="2"/>
  <c r="F1229" i="2" s="1"/>
  <c r="E1230" i="2"/>
  <c r="F1230" i="2" s="1"/>
  <c r="E1231" i="2"/>
  <c r="F1231" i="2" s="1"/>
  <c r="E1232" i="2"/>
  <c r="F1232" i="2" s="1"/>
  <c r="E1233" i="2"/>
  <c r="F1233" i="2" s="1"/>
  <c r="E1234" i="2"/>
  <c r="F1234" i="2" s="1"/>
  <c r="E1235" i="2"/>
  <c r="F1235" i="2" s="1"/>
  <c r="E1236" i="2"/>
  <c r="F1236" i="2" s="1"/>
  <c r="E1237" i="2"/>
  <c r="F1237" i="2" s="1"/>
  <c r="E1238" i="2"/>
  <c r="F1238" i="2" s="1"/>
  <c r="E1239" i="2"/>
  <c r="F1239" i="2" s="1"/>
  <c r="E1240" i="2"/>
  <c r="F1240" i="2" s="1"/>
  <c r="E1241" i="2"/>
  <c r="F1241" i="2" s="1"/>
  <c r="E1242" i="2"/>
  <c r="F1242" i="2" s="1"/>
  <c r="E1243" i="2"/>
  <c r="F1243" i="2" s="1"/>
  <c r="E1244" i="2"/>
  <c r="F1244" i="2" s="1"/>
  <c r="E1245" i="2"/>
  <c r="F1245" i="2" s="1"/>
  <c r="E1246" i="2"/>
  <c r="F1246" i="2" s="1"/>
  <c r="E1247" i="2"/>
  <c r="F1247" i="2" s="1"/>
  <c r="E1248" i="2"/>
  <c r="F1248" i="2" s="1"/>
  <c r="E1249" i="2"/>
  <c r="F1249" i="2" s="1"/>
  <c r="E1250" i="2"/>
  <c r="F1250" i="2" s="1"/>
  <c r="E1215" i="2"/>
  <c r="F1215" i="2" s="1"/>
  <c r="E1203" i="2"/>
  <c r="F1203" i="2" s="1"/>
  <c r="E1204" i="2"/>
  <c r="F1204" i="2" s="1"/>
  <c r="E1205" i="2"/>
  <c r="F1205" i="2" s="1"/>
  <c r="E1206" i="2"/>
  <c r="F1206" i="2" s="1"/>
  <c r="E1207" i="2"/>
  <c r="F1207" i="2" s="1"/>
  <c r="E1208" i="2"/>
  <c r="F1208" i="2" s="1"/>
  <c r="E1209" i="2"/>
  <c r="F1209" i="2" s="1"/>
  <c r="E1210" i="2"/>
  <c r="F1210" i="2" s="1"/>
  <c r="E1211" i="2"/>
  <c r="F1211" i="2" s="1"/>
  <c r="E1212" i="2"/>
  <c r="F1212" i="2" s="1"/>
  <c r="E1202" i="2"/>
  <c r="F1202" i="2" s="1"/>
  <c r="E1180" i="2"/>
  <c r="F1180" i="2" s="1"/>
  <c r="E1181" i="2"/>
  <c r="F1181" i="2" s="1"/>
  <c r="E1182" i="2"/>
  <c r="F1182" i="2" s="1"/>
  <c r="E1187" i="2"/>
  <c r="F1187" i="2" s="1"/>
  <c r="E1188" i="2"/>
  <c r="F1188" i="2" s="1"/>
  <c r="E1189" i="2"/>
  <c r="F1189" i="2" s="1"/>
  <c r="E1190" i="2"/>
  <c r="F1190" i="2" s="1"/>
  <c r="E1195" i="2"/>
  <c r="F1195" i="2" s="1"/>
  <c r="E1196" i="2"/>
  <c r="F1196" i="2" s="1"/>
  <c r="E1197" i="2"/>
  <c r="F1197" i="2" s="1"/>
  <c r="E1198" i="2"/>
  <c r="F1198" i="2" s="1"/>
  <c r="E1199" i="2"/>
  <c r="F1199" i="2" s="1"/>
  <c r="E1200" i="2"/>
  <c r="F1200" i="2" s="1"/>
  <c r="E1179" i="2"/>
  <c r="F1179" i="2" s="1"/>
  <c r="E1176" i="2"/>
  <c r="F1176" i="2" s="1"/>
  <c r="E1175" i="2"/>
  <c r="F1175" i="2" s="1"/>
  <c r="E1174" i="2"/>
  <c r="F1174" i="2" s="1"/>
  <c r="E1119" i="2"/>
  <c r="F1119" i="2" s="1"/>
  <c r="E1120" i="2"/>
  <c r="F1120" i="2" s="1"/>
  <c r="E1121" i="2"/>
  <c r="F1121" i="2" s="1"/>
  <c r="E1122" i="2"/>
  <c r="F1122" i="2" s="1"/>
  <c r="E1123" i="2"/>
  <c r="F1123" i="2" s="1"/>
  <c r="E1124" i="2"/>
  <c r="F1124" i="2" s="1"/>
  <c r="E1125" i="2"/>
  <c r="F1125" i="2" s="1"/>
  <c r="E1126" i="2"/>
  <c r="F1126" i="2" s="1"/>
  <c r="E1127" i="2"/>
  <c r="F1127" i="2" s="1"/>
  <c r="E1128" i="2"/>
  <c r="F1128" i="2" s="1"/>
  <c r="E1129" i="2"/>
  <c r="F1129" i="2" s="1"/>
  <c r="E1130" i="2"/>
  <c r="F1130" i="2" s="1"/>
  <c r="E1131" i="2"/>
  <c r="F1131" i="2" s="1"/>
  <c r="E1132" i="2"/>
  <c r="F1132" i="2" s="1"/>
  <c r="E1133" i="2"/>
  <c r="F1133" i="2" s="1"/>
  <c r="E1134" i="2"/>
  <c r="F1134" i="2" s="1"/>
  <c r="E1135" i="2"/>
  <c r="F1135" i="2" s="1"/>
  <c r="E1136" i="2"/>
  <c r="F1136" i="2" s="1"/>
  <c r="E1137" i="2"/>
  <c r="F1137" i="2" s="1"/>
  <c r="E1138" i="2"/>
  <c r="F1138" i="2" s="1"/>
  <c r="E1139" i="2"/>
  <c r="F1139" i="2" s="1"/>
  <c r="E1140" i="2"/>
  <c r="F1140" i="2" s="1"/>
  <c r="E1141" i="2"/>
  <c r="F1141" i="2" s="1"/>
  <c r="E1142" i="2"/>
  <c r="F1142" i="2" s="1"/>
  <c r="E1143" i="2"/>
  <c r="F1143" i="2" s="1"/>
  <c r="E1144" i="2"/>
  <c r="F1144" i="2" s="1"/>
  <c r="E1145" i="2"/>
  <c r="F1145" i="2" s="1"/>
  <c r="E1146" i="2"/>
  <c r="F1146" i="2" s="1"/>
  <c r="E1147" i="2"/>
  <c r="F1147" i="2" s="1"/>
  <c r="E1148" i="2"/>
  <c r="F1148" i="2" s="1"/>
  <c r="E1149" i="2"/>
  <c r="F1149" i="2" s="1"/>
  <c r="E1150" i="2"/>
  <c r="F1150" i="2" s="1"/>
  <c r="E1151" i="2"/>
  <c r="F1151" i="2" s="1"/>
  <c r="E1152" i="2"/>
  <c r="F1152" i="2" s="1"/>
  <c r="E1153" i="2"/>
  <c r="F1153" i="2" s="1"/>
  <c r="E1154" i="2"/>
  <c r="F1154" i="2" s="1"/>
  <c r="E1155" i="2"/>
  <c r="F1155" i="2" s="1"/>
  <c r="E1156" i="2"/>
  <c r="F1156" i="2" s="1"/>
  <c r="E1118" i="2"/>
  <c r="F1118" i="2" s="1"/>
  <c r="E1058" i="2"/>
  <c r="F1058" i="2" s="1"/>
  <c r="E1059" i="2"/>
  <c r="F1059" i="2" s="1"/>
  <c r="E1060" i="2"/>
  <c r="F1060" i="2" s="1"/>
  <c r="E1061" i="2"/>
  <c r="F1061" i="2" s="1"/>
  <c r="E1062" i="2"/>
  <c r="F1062" i="2" s="1"/>
  <c r="E1063" i="2"/>
  <c r="F1063" i="2" s="1"/>
  <c r="E1064" i="2"/>
  <c r="F1064" i="2" s="1"/>
  <c r="E1065" i="2"/>
  <c r="F1065" i="2" s="1"/>
  <c r="E1066" i="2"/>
  <c r="F1066" i="2" s="1"/>
  <c r="E1067" i="2"/>
  <c r="F1067" i="2" s="1"/>
  <c r="E1068" i="2"/>
  <c r="F1068" i="2" s="1"/>
  <c r="E1069" i="2"/>
  <c r="F1069" i="2" s="1"/>
  <c r="E1070" i="2"/>
  <c r="F1070" i="2" s="1"/>
  <c r="E1071" i="2"/>
  <c r="F1071" i="2" s="1"/>
  <c r="E1072" i="2"/>
  <c r="F1072" i="2" s="1"/>
  <c r="E1073" i="2"/>
  <c r="F1073" i="2" s="1"/>
  <c r="E1074" i="2"/>
  <c r="F1074" i="2" s="1"/>
  <c r="E1075" i="2"/>
  <c r="F1075" i="2" s="1"/>
  <c r="E1076" i="2"/>
  <c r="F1076" i="2" s="1"/>
  <c r="E1077" i="2"/>
  <c r="F1077" i="2" s="1"/>
  <c r="E1078" i="2"/>
  <c r="F1078" i="2" s="1"/>
  <c r="E1079" i="2"/>
  <c r="F1079" i="2" s="1"/>
  <c r="E1080" i="2"/>
  <c r="F1080" i="2" s="1"/>
  <c r="E1081" i="2"/>
  <c r="F1081" i="2" s="1"/>
  <c r="E1082" i="2"/>
  <c r="F1082" i="2" s="1"/>
  <c r="E1083" i="2"/>
  <c r="F1083" i="2" s="1"/>
  <c r="E1084" i="2"/>
  <c r="F1084" i="2" s="1"/>
  <c r="E1085" i="2"/>
  <c r="F1085" i="2" s="1"/>
  <c r="E1086" i="2"/>
  <c r="F1086" i="2" s="1"/>
  <c r="E1087" i="2"/>
  <c r="F1087" i="2" s="1"/>
  <c r="E1088" i="2"/>
  <c r="F1088" i="2" s="1"/>
  <c r="E1089" i="2"/>
  <c r="F1089" i="2" s="1"/>
  <c r="E1090" i="2"/>
  <c r="F1090" i="2" s="1"/>
  <c r="E1091" i="2"/>
  <c r="F1091" i="2" s="1"/>
  <c r="E1092" i="2"/>
  <c r="F1092" i="2" s="1"/>
  <c r="E1093" i="2"/>
  <c r="F1093" i="2" s="1"/>
  <c r="E1094" i="2"/>
  <c r="F1094" i="2" s="1"/>
  <c r="E1095" i="2"/>
  <c r="F1095" i="2" s="1"/>
  <c r="E1096" i="2"/>
  <c r="F1096" i="2" s="1"/>
  <c r="E1097" i="2"/>
  <c r="F1097" i="2" s="1"/>
  <c r="E1098" i="2"/>
  <c r="F1098" i="2" s="1"/>
  <c r="E1099" i="2"/>
  <c r="F1099" i="2" s="1"/>
  <c r="E1100" i="2"/>
  <c r="F1100" i="2" s="1"/>
  <c r="E1101" i="2"/>
  <c r="F1101" i="2" s="1"/>
  <c r="E1102" i="2"/>
  <c r="F1102" i="2" s="1"/>
  <c r="E1103" i="2"/>
  <c r="F1103" i="2" s="1"/>
  <c r="E1104" i="2"/>
  <c r="F1104" i="2" s="1"/>
  <c r="E1105" i="2"/>
  <c r="F1105" i="2" s="1"/>
  <c r="E1106" i="2"/>
  <c r="F1106" i="2" s="1"/>
  <c r="E1107" i="2"/>
  <c r="F1107" i="2" s="1"/>
  <c r="E1111" i="2"/>
  <c r="F1111" i="2" s="1"/>
  <c r="E1112" i="2"/>
  <c r="F1112" i="2" s="1"/>
  <c r="E1113" i="2"/>
  <c r="F1113" i="2" s="1"/>
  <c r="E1114" i="2"/>
  <c r="F1114" i="2" s="1"/>
  <c r="E1115" i="2"/>
  <c r="F1115" i="2" s="1"/>
  <c r="E1116" i="2"/>
  <c r="F1116" i="2" s="1"/>
  <c r="E1057" i="2"/>
  <c r="F1057" i="2" s="1"/>
  <c r="E1024" i="2"/>
  <c r="F1024" i="2" s="1"/>
  <c r="E1025" i="2"/>
  <c r="F1025" i="2" s="1"/>
  <c r="E1026" i="2"/>
  <c r="F1026" i="2" s="1"/>
  <c r="E1027" i="2"/>
  <c r="F1027" i="2" s="1"/>
  <c r="E1028" i="2"/>
  <c r="F1028" i="2" s="1"/>
  <c r="E1029" i="2"/>
  <c r="F1029" i="2" s="1"/>
  <c r="E1030" i="2"/>
  <c r="F1030" i="2" s="1"/>
  <c r="E1031" i="2"/>
  <c r="F1031" i="2" s="1"/>
  <c r="E1032" i="2"/>
  <c r="F1032" i="2" s="1"/>
  <c r="E1033" i="2"/>
  <c r="F1033" i="2" s="1"/>
  <c r="E1034" i="2"/>
  <c r="F1034" i="2" s="1"/>
  <c r="E1035" i="2"/>
  <c r="F1035" i="2" s="1"/>
  <c r="E1036" i="2"/>
  <c r="F1036" i="2" s="1"/>
  <c r="E1037" i="2"/>
  <c r="F1037" i="2" s="1"/>
  <c r="E1038" i="2"/>
  <c r="F1038" i="2" s="1"/>
  <c r="E1039" i="2"/>
  <c r="F1039" i="2" s="1"/>
  <c r="E1040" i="2"/>
  <c r="F1040" i="2" s="1"/>
  <c r="E1041" i="2"/>
  <c r="F1041" i="2" s="1"/>
  <c r="E1042" i="2"/>
  <c r="F1042" i="2" s="1"/>
  <c r="E1043" i="2"/>
  <c r="F1043" i="2" s="1"/>
  <c r="E1044" i="2"/>
  <c r="F1044" i="2" s="1"/>
  <c r="E1045" i="2"/>
  <c r="F1045" i="2" s="1"/>
  <c r="E1046" i="2"/>
  <c r="F1046" i="2" s="1"/>
  <c r="E1047" i="2"/>
  <c r="F1047" i="2" s="1"/>
  <c r="E1048" i="2"/>
  <c r="F1048" i="2" s="1"/>
  <c r="E1049" i="2"/>
  <c r="F1049" i="2" s="1"/>
  <c r="E1050" i="2"/>
  <c r="F1050" i="2" s="1"/>
  <c r="E1051" i="2"/>
  <c r="F1051" i="2" s="1"/>
  <c r="E1052" i="2"/>
  <c r="F1052" i="2" s="1"/>
  <c r="E1053" i="2"/>
  <c r="F1053" i="2" s="1"/>
  <c r="E1054" i="2"/>
  <c r="F1054" i="2" s="1"/>
  <c r="E1055" i="2"/>
  <c r="F1055" i="2" s="1"/>
  <c r="E1023" i="2"/>
  <c r="F1023" i="2" s="1"/>
  <c r="E1003" i="2"/>
  <c r="F1003" i="2" s="1"/>
  <c r="E1004" i="2"/>
  <c r="F1004" i="2" s="1"/>
  <c r="E1005" i="2"/>
  <c r="F1005" i="2" s="1"/>
  <c r="E1006" i="2"/>
  <c r="F1006" i="2" s="1"/>
  <c r="E1007" i="2"/>
  <c r="F1007" i="2" s="1"/>
  <c r="E1008" i="2"/>
  <c r="F1008" i="2" s="1"/>
  <c r="E1009" i="2"/>
  <c r="F1009" i="2" s="1"/>
  <c r="E1010" i="2"/>
  <c r="F1010" i="2" s="1"/>
  <c r="E1011" i="2"/>
  <c r="F1011" i="2" s="1"/>
  <c r="E1012" i="2"/>
  <c r="F1012" i="2" s="1"/>
  <c r="E1013" i="2"/>
  <c r="F1013" i="2" s="1"/>
  <c r="E1014" i="2"/>
  <c r="F1014" i="2" s="1"/>
  <c r="E1015" i="2"/>
  <c r="F1015" i="2" s="1"/>
  <c r="E1016" i="2"/>
  <c r="F1016" i="2" s="1"/>
  <c r="E1017" i="2"/>
  <c r="F1017" i="2" s="1"/>
  <c r="E1018" i="2"/>
  <c r="F1018" i="2" s="1"/>
  <c r="E1019" i="2"/>
  <c r="F1019" i="2" s="1"/>
  <c r="E1020" i="2"/>
  <c r="F1020" i="2" s="1"/>
  <c r="E1021" i="2"/>
  <c r="F1021" i="2" s="1"/>
  <c r="E1002" i="2"/>
  <c r="F1002" i="2" s="1"/>
  <c r="E974" i="2"/>
  <c r="F974" i="2" s="1"/>
  <c r="E975" i="2"/>
  <c r="F975" i="2" s="1"/>
  <c r="E976" i="2"/>
  <c r="F976" i="2" s="1"/>
  <c r="E977" i="2"/>
  <c r="F977" i="2" s="1"/>
  <c r="E978" i="2"/>
  <c r="F978" i="2" s="1"/>
  <c r="E979" i="2"/>
  <c r="F979" i="2" s="1"/>
  <c r="E980" i="2"/>
  <c r="F980" i="2" s="1"/>
  <c r="E981" i="2"/>
  <c r="F981" i="2" s="1"/>
  <c r="E982" i="2"/>
  <c r="F982" i="2" s="1"/>
  <c r="E983" i="2"/>
  <c r="F983" i="2" s="1"/>
  <c r="E984" i="2"/>
  <c r="F984" i="2" s="1"/>
  <c r="E985" i="2"/>
  <c r="F985" i="2" s="1"/>
  <c r="E986" i="2"/>
  <c r="F986" i="2" s="1"/>
  <c r="E987" i="2"/>
  <c r="F987" i="2" s="1"/>
  <c r="E988" i="2"/>
  <c r="F988" i="2" s="1"/>
  <c r="E989" i="2"/>
  <c r="F989" i="2" s="1"/>
  <c r="E990" i="2"/>
  <c r="F990" i="2" s="1"/>
  <c r="E991" i="2"/>
  <c r="F991" i="2" s="1"/>
  <c r="E992" i="2"/>
  <c r="F992" i="2" s="1"/>
  <c r="E993" i="2"/>
  <c r="F993" i="2" s="1"/>
  <c r="E994" i="2"/>
  <c r="F994" i="2" s="1"/>
  <c r="E995" i="2"/>
  <c r="F995" i="2" s="1"/>
  <c r="E996" i="2"/>
  <c r="F996" i="2" s="1"/>
  <c r="E997" i="2"/>
  <c r="F997" i="2" s="1"/>
  <c r="E998" i="2"/>
  <c r="F998" i="2" s="1"/>
  <c r="E999" i="2"/>
  <c r="F999" i="2" s="1"/>
  <c r="E1000" i="2"/>
  <c r="F1000" i="2" s="1"/>
  <c r="E973" i="2"/>
  <c r="F973" i="2" s="1"/>
  <c r="E940" i="2"/>
  <c r="F940" i="2" s="1"/>
  <c r="E941" i="2"/>
  <c r="F941" i="2" s="1"/>
  <c r="E942" i="2"/>
  <c r="F942" i="2" s="1"/>
  <c r="E943" i="2"/>
  <c r="F943" i="2" s="1"/>
  <c r="E944" i="2"/>
  <c r="F944" i="2" s="1"/>
  <c r="E945" i="2"/>
  <c r="F945" i="2" s="1"/>
  <c r="E946" i="2"/>
  <c r="F946" i="2" s="1"/>
  <c r="E947" i="2"/>
  <c r="F947" i="2" s="1"/>
  <c r="E948" i="2"/>
  <c r="F948" i="2" s="1"/>
  <c r="E949" i="2"/>
  <c r="F949" i="2" s="1"/>
  <c r="E950" i="2"/>
  <c r="F950" i="2" s="1"/>
  <c r="E951" i="2"/>
  <c r="F951" i="2" s="1"/>
  <c r="E952" i="2"/>
  <c r="F952" i="2" s="1"/>
  <c r="E953" i="2"/>
  <c r="F953" i="2" s="1"/>
  <c r="E954" i="2"/>
  <c r="F954" i="2" s="1"/>
  <c r="E955" i="2"/>
  <c r="F955" i="2" s="1"/>
  <c r="E956" i="2"/>
  <c r="F956" i="2" s="1"/>
  <c r="E957" i="2"/>
  <c r="F957" i="2" s="1"/>
  <c r="E958" i="2"/>
  <c r="F958" i="2" s="1"/>
  <c r="E959" i="2"/>
  <c r="F959" i="2" s="1"/>
  <c r="E960" i="2"/>
  <c r="F960" i="2" s="1"/>
  <c r="E961" i="2"/>
  <c r="F961" i="2" s="1"/>
  <c r="E962" i="2"/>
  <c r="F962" i="2" s="1"/>
  <c r="E963" i="2"/>
  <c r="F963" i="2" s="1"/>
  <c r="E964" i="2"/>
  <c r="F964" i="2" s="1"/>
  <c r="E965" i="2"/>
  <c r="F965" i="2" s="1"/>
  <c r="E966" i="2"/>
  <c r="F966" i="2" s="1"/>
  <c r="E967" i="2"/>
  <c r="F967" i="2" s="1"/>
  <c r="E968" i="2"/>
  <c r="F968" i="2" s="1"/>
  <c r="E969" i="2"/>
  <c r="F969" i="2" s="1"/>
  <c r="E970" i="2"/>
  <c r="F970" i="2" s="1"/>
  <c r="E971" i="2"/>
  <c r="F971" i="2" s="1"/>
  <c r="E939" i="2"/>
  <c r="F939" i="2" s="1"/>
  <c r="E862" i="2"/>
  <c r="F862" i="2" s="1"/>
  <c r="E863" i="2"/>
  <c r="F863" i="2" s="1"/>
  <c r="E864" i="2"/>
  <c r="F864" i="2" s="1"/>
  <c r="E865" i="2"/>
  <c r="F865" i="2" s="1"/>
  <c r="E866" i="2"/>
  <c r="F866" i="2" s="1"/>
  <c r="E867" i="2"/>
  <c r="F867" i="2" s="1"/>
  <c r="E868" i="2"/>
  <c r="F868" i="2" s="1"/>
  <c r="E869" i="2"/>
  <c r="F869" i="2" s="1"/>
  <c r="E870" i="2"/>
  <c r="F870" i="2" s="1"/>
  <c r="E871" i="2"/>
  <c r="F871" i="2" s="1"/>
  <c r="E872" i="2"/>
  <c r="F872" i="2" s="1"/>
  <c r="E873" i="2"/>
  <c r="F873" i="2" s="1"/>
  <c r="E874" i="2"/>
  <c r="F874" i="2" s="1"/>
  <c r="E875" i="2"/>
  <c r="F875" i="2" s="1"/>
  <c r="E876" i="2"/>
  <c r="F876" i="2" s="1"/>
  <c r="E877" i="2"/>
  <c r="F877" i="2" s="1"/>
  <c r="E878" i="2"/>
  <c r="F878" i="2" s="1"/>
  <c r="E879" i="2"/>
  <c r="F879" i="2" s="1"/>
  <c r="E880" i="2"/>
  <c r="F880" i="2" s="1"/>
  <c r="E881" i="2"/>
  <c r="F881" i="2" s="1"/>
  <c r="E882" i="2"/>
  <c r="F882" i="2" s="1"/>
  <c r="E883" i="2"/>
  <c r="F883" i="2" s="1"/>
  <c r="E884" i="2"/>
  <c r="F884" i="2" s="1"/>
  <c r="E885" i="2"/>
  <c r="F885" i="2" s="1"/>
  <c r="E886" i="2"/>
  <c r="F886" i="2" s="1"/>
  <c r="E887" i="2"/>
  <c r="F887" i="2" s="1"/>
  <c r="E888" i="2"/>
  <c r="F888" i="2" s="1"/>
  <c r="E889" i="2"/>
  <c r="F889" i="2" s="1"/>
  <c r="E890" i="2"/>
  <c r="F890" i="2" s="1"/>
  <c r="E891" i="2"/>
  <c r="F891" i="2" s="1"/>
  <c r="E892" i="2"/>
  <c r="F892" i="2" s="1"/>
  <c r="E893" i="2"/>
  <c r="F893" i="2" s="1"/>
  <c r="E894" i="2"/>
  <c r="F894" i="2" s="1"/>
  <c r="E895" i="2"/>
  <c r="F895" i="2" s="1"/>
  <c r="E896" i="2"/>
  <c r="F896" i="2" s="1"/>
  <c r="E897" i="2"/>
  <c r="F897" i="2" s="1"/>
  <c r="E898" i="2"/>
  <c r="F898" i="2" s="1"/>
  <c r="E899" i="2"/>
  <c r="F899" i="2" s="1"/>
  <c r="E900" i="2"/>
  <c r="F900" i="2" s="1"/>
  <c r="E901" i="2"/>
  <c r="F901" i="2" s="1"/>
  <c r="E902" i="2"/>
  <c r="F902" i="2" s="1"/>
  <c r="E903" i="2"/>
  <c r="F903" i="2" s="1"/>
  <c r="E904" i="2"/>
  <c r="F904" i="2" s="1"/>
  <c r="E905" i="2"/>
  <c r="F905" i="2" s="1"/>
  <c r="E906" i="2"/>
  <c r="F906" i="2" s="1"/>
  <c r="E907" i="2"/>
  <c r="F907" i="2" s="1"/>
  <c r="E908" i="2"/>
  <c r="F908" i="2" s="1"/>
  <c r="E909" i="2"/>
  <c r="F909" i="2" s="1"/>
  <c r="E910" i="2"/>
  <c r="F910" i="2" s="1"/>
  <c r="E911" i="2"/>
  <c r="F911" i="2" s="1"/>
  <c r="E912" i="2"/>
  <c r="F912" i="2" s="1"/>
  <c r="E913" i="2"/>
  <c r="F913" i="2" s="1"/>
  <c r="E914" i="2"/>
  <c r="F914" i="2" s="1"/>
  <c r="E915" i="2"/>
  <c r="F915" i="2" s="1"/>
  <c r="E916" i="2"/>
  <c r="F916" i="2" s="1"/>
  <c r="E917" i="2"/>
  <c r="F917" i="2" s="1"/>
  <c r="E918" i="2"/>
  <c r="F918" i="2" s="1"/>
  <c r="E919" i="2"/>
  <c r="F919" i="2" s="1"/>
  <c r="E920" i="2"/>
  <c r="F920" i="2" s="1"/>
  <c r="E921" i="2"/>
  <c r="F921" i="2" s="1"/>
  <c r="E922" i="2"/>
  <c r="F922" i="2" s="1"/>
  <c r="E923" i="2"/>
  <c r="F923" i="2" s="1"/>
  <c r="E924" i="2"/>
  <c r="F924" i="2" s="1"/>
  <c r="E925" i="2"/>
  <c r="F925" i="2" s="1"/>
  <c r="E926" i="2"/>
  <c r="F926" i="2" s="1"/>
  <c r="E927" i="2"/>
  <c r="F927" i="2" s="1"/>
  <c r="E928" i="2"/>
  <c r="F928" i="2" s="1"/>
  <c r="E929" i="2"/>
  <c r="F929" i="2" s="1"/>
  <c r="E930" i="2"/>
  <c r="F930" i="2" s="1"/>
  <c r="E931" i="2"/>
  <c r="F931" i="2" s="1"/>
  <c r="E932" i="2"/>
  <c r="F932" i="2" s="1"/>
  <c r="E933" i="2"/>
  <c r="F933" i="2" s="1"/>
  <c r="E934" i="2"/>
  <c r="F934" i="2" s="1"/>
  <c r="E935" i="2"/>
  <c r="F935" i="2" s="1"/>
  <c r="E936" i="2"/>
  <c r="F936" i="2" s="1"/>
  <c r="E937" i="2"/>
  <c r="F937" i="2" s="1"/>
  <c r="E861" i="2"/>
  <c r="F861" i="2" s="1"/>
  <c r="E840" i="2"/>
  <c r="F840" i="2" s="1"/>
  <c r="E841" i="2"/>
  <c r="F841" i="2" s="1"/>
  <c r="E842" i="2"/>
  <c r="F842" i="2" s="1"/>
  <c r="E843" i="2"/>
  <c r="F843" i="2" s="1"/>
  <c r="E844" i="2"/>
  <c r="F844" i="2" s="1"/>
  <c r="E845" i="2"/>
  <c r="F845" i="2" s="1"/>
  <c r="E846" i="2"/>
  <c r="F846" i="2" s="1"/>
  <c r="E847" i="2"/>
  <c r="F847" i="2" s="1"/>
  <c r="E848" i="2"/>
  <c r="F848" i="2" s="1"/>
  <c r="E849" i="2"/>
  <c r="F849" i="2" s="1"/>
  <c r="E850" i="2"/>
  <c r="F850" i="2" s="1"/>
  <c r="E851" i="2"/>
  <c r="F851" i="2" s="1"/>
  <c r="E852" i="2"/>
  <c r="F852" i="2" s="1"/>
  <c r="E853" i="2"/>
  <c r="F853" i="2" s="1"/>
  <c r="E854" i="2"/>
  <c r="F854" i="2" s="1"/>
  <c r="E855" i="2"/>
  <c r="F855" i="2" s="1"/>
  <c r="E856" i="2"/>
  <c r="F856" i="2" s="1"/>
  <c r="E857" i="2"/>
  <c r="F857" i="2" s="1"/>
  <c r="E858" i="2"/>
  <c r="F858" i="2" s="1"/>
  <c r="E859" i="2"/>
  <c r="F859" i="2" s="1"/>
  <c r="E839" i="2"/>
  <c r="F839" i="2" s="1"/>
  <c r="E836" i="2"/>
  <c r="F836" i="2" s="1"/>
  <c r="E831" i="2"/>
  <c r="F831" i="2" s="1"/>
  <c r="E832" i="2"/>
  <c r="F832" i="2" s="1"/>
  <c r="E833" i="2"/>
  <c r="F833" i="2" s="1"/>
  <c r="E834" i="2"/>
  <c r="F834" i="2" s="1"/>
  <c r="E830" i="2"/>
  <c r="F830" i="2" s="1"/>
  <c r="E828" i="2"/>
  <c r="F828" i="2" s="1"/>
  <c r="E827" i="2"/>
  <c r="F827" i="2" s="1"/>
  <c r="E826" i="2"/>
  <c r="F826" i="2" s="1"/>
  <c r="E825" i="2"/>
  <c r="F825" i="2" s="1"/>
  <c r="E824" i="2"/>
  <c r="F824" i="2" s="1"/>
  <c r="E822" i="2"/>
  <c r="F822" i="2" s="1"/>
  <c r="E821" i="2"/>
  <c r="F821" i="2" s="1"/>
  <c r="E820" i="2"/>
  <c r="F820" i="2" s="1"/>
  <c r="E815" i="2"/>
  <c r="F815" i="2" s="1"/>
  <c r="E816" i="2"/>
  <c r="F816" i="2" s="1"/>
  <c r="E817" i="2"/>
  <c r="F817" i="2" s="1"/>
  <c r="E818" i="2"/>
  <c r="F818" i="2" s="1"/>
  <c r="E814" i="2"/>
  <c r="F814" i="2" s="1"/>
  <c r="E811" i="2"/>
  <c r="F811" i="2" s="1"/>
  <c r="E810" i="2"/>
  <c r="F810" i="2" s="1"/>
  <c r="E808" i="2"/>
  <c r="F808" i="2" s="1"/>
  <c r="E807" i="2"/>
  <c r="F807" i="2" s="1"/>
  <c r="E793" i="2"/>
  <c r="F793" i="2" s="1"/>
  <c r="E794" i="2"/>
  <c r="F794" i="2" s="1"/>
  <c r="E795" i="2"/>
  <c r="F795" i="2" s="1"/>
  <c r="E796" i="2"/>
  <c r="F796" i="2" s="1"/>
  <c r="E797" i="2"/>
  <c r="F797" i="2" s="1"/>
  <c r="E798" i="2"/>
  <c r="F798" i="2" s="1"/>
  <c r="E799" i="2"/>
  <c r="F799" i="2" s="1"/>
  <c r="E800" i="2"/>
  <c r="F800" i="2" s="1"/>
  <c r="E801" i="2"/>
  <c r="F801" i="2" s="1"/>
  <c r="E802" i="2"/>
  <c r="F802" i="2" s="1"/>
  <c r="E803" i="2"/>
  <c r="F803" i="2" s="1"/>
  <c r="E804" i="2"/>
  <c r="F804" i="2" s="1"/>
  <c r="E805" i="2"/>
  <c r="F805" i="2" s="1"/>
  <c r="E792" i="2"/>
  <c r="F792" i="2" s="1"/>
  <c r="E776" i="2"/>
  <c r="F776" i="2" s="1"/>
  <c r="E777" i="2"/>
  <c r="F777" i="2" s="1"/>
  <c r="E778" i="2"/>
  <c r="F778" i="2" s="1"/>
  <c r="E779" i="2"/>
  <c r="F779" i="2" s="1"/>
  <c r="E780" i="2"/>
  <c r="F780" i="2" s="1"/>
  <c r="E781" i="2"/>
  <c r="F781" i="2" s="1"/>
  <c r="E782" i="2"/>
  <c r="F782" i="2" s="1"/>
  <c r="E783" i="2"/>
  <c r="F783" i="2" s="1"/>
  <c r="E784" i="2"/>
  <c r="F784" i="2" s="1"/>
  <c r="E785" i="2"/>
  <c r="F785" i="2" s="1"/>
  <c r="E786" i="2"/>
  <c r="F786" i="2" s="1"/>
  <c r="E787" i="2"/>
  <c r="F787" i="2" s="1"/>
  <c r="E788" i="2"/>
  <c r="F788" i="2" s="1"/>
  <c r="E789" i="2"/>
  <c r="F789" i="2" s="1"/>
  <c r="E790" i="2"/>
  <c r="F790" i="2" s="1"/>
  <c r="E775" i="2"/>
  <c r="F775" i="2" s="1"/>
  <c r="E761" i="2"/>
  <c r="F761" i="2" s="1"/>
  <c r="E762" i="2"/>
  <c r="F762" i="2" s="1"/>
  <c r="E763" i="2"/>
  <c r="F763" i="2" s="1"/>
  <c r="E764" i="2"/>
  <c r="F764" i="2" s="1"/>
  <c r="E765" i="2"/>
  <c r="F765" i="2" s="1"/>
  <c r="E766" i="2"/>
  <c r="F766" i="2" s="1"/>
  <c r="E767" i="2"/>
  <c r="F767" i="2" s="1"/>
  <c r="E768" i="2"/>
  <c r="F768" i="2" s="1"/>
  <c r="E769" i="2"/>
  <c r="F769" i="2" s="1"/>
  <c r="E770" i="2"/>
  <c r="F770" i="2" s="1"/>
  <c r="E771" i="2"/>
  <c r="F771" i="2" s="1"/>
  <c r="E772" i="2"/>
  <c r="F772" i="2" s="1"/>
  <c r="E773" i="2"/>
  <c r="F773" i="2" s="1"/>
  <c r="E760" i="2"/>
  <c r="F760" i="2" s="1"/>
  <c r="E757" i="2"/>
  <c r="F757" i="2" s="1"/>
  <c r="E756" i="2"/>
  <c r="F756" i="2" s="1"/>
  <c r="E728" i="2"/>
  <c r="F728" i="2" s="1"/>
  <c r="E729" i="2"/>
  <c r="F729" i="2" s="1"/>
  <c r="E730" i="2"/>
  <c r="F730" i="2" s="1"/>
  <c r="E731" i="2"/>
  <c r="F731" i="2" s="1"/>
  <c r="E732" i="2"/>
  <c r="F732" i="2" s="1"/>
  <c r="E733" i="2"/>
  <c r="F733" i="2" s="1"/>
  <c r="E734" i="2"/>
  <c r="F734" i="2" s="1"/>
  <c r="E735" i="2"/>
  <c r="F735" i="2" s="1"/>
  <c r="E736" i="2"/>
  <c r="F736" i="2" s="1"/>
  <c r="E737" i="2"/>
  <c r="F737" i="2" s="1"/>
  <c r="E738" i="2"/>
  <c r="F738" i="2" s="1"/>
  <c r="E739" i="2"/>
  <c r="F739" i="2" s="1"/>
  <c r="E740" i="2"/>
  <c r="F740" i="2" s="1"/>
  <c r="E741" i="2"/>
  <c r="F741" i="2" s="1"/>
  <c r="E742" i="2"/>
  <c r="F742" i="2" s="1"/>
  <c r="E743" i="2"/>
  <c r="F743" i="2" s="1"/>
  <c r="E744" i="2"/>
  <c r="F744" i="2" s="1"/>
  <c r="E745" i="2"/>
  <c r="F745" i="2" s="1"/>
  <c r="E746" i="2"/>
  <c r="F746" i="2" s="1"/>
  <c r="E747" i="2"/>
  <c r="F747" i="2" s="1"/>
  <c r="E748" i="2"/>
  <c r="F748" i="2" s="1"/>
  <c r="E749" i="2"/>
  <c r="F749" i="2" s="1"/>
  <c r="E750" i="2"/>
  <c r="F750" i="2" s="1"/>
  <c r="E751" i="2"/>
  <c r="F751" i="2" s="1"/>
  <c r="E752" i="2"/>
  <c r="F752" i="2" s="1"/>
  <c r="E753" i="2"/>
  <c r="F753" i="2" s="1"/>
  <c r="E754" i="2"/>
  <c r="F754" i="2" s="1"/>
  <c r="E727" i="2"/>
  <c r="F727" i="2" s="1"/>
  <c r="E709" i="2"/>
  <c r="F709" i="2" s="1"/>
  <c r="E710" i="2"/>
  <c r="F710" i="2" s="1"/>
  <c r="E711" i="2"/>
  <c r="F711" i="2" s="1"/>
  <c r="E712" i="2"/>
  <c r="F712" i="2" s="1"/>
  <c r="E713" i="2"/>
  <c r="F713" i="2" s="1"/>
  <c r="E714" i="2"/>
  <c r="F714" i="2" s="1"/>
  <c r="E715" i="2"/>
  <c r="F715" i="2" s="1"/>
  <c r="E716" i="2"/>
  <c r="F716" i="2" s="1"/>
  <c r="E717" i="2"/>
  <c r="F717" i="2" s="1"/>
  <c r="E718" i="2"/>
  <c r="F718" i="2" s="1"/>
  <c r="E719" i="2"/>
  <c r="F719" i="2" s="1"/>
  <c r="E720" i="2"/>
  <c r="F720" i="2" s="1"/>
  <c r="E721" i="2"/>
  <c r="F721" i="2" s="1"/>
  <c r="E722" i="2"/>
  <c r="F722" i="2" s="1"/>
  <c r="E723" i="2"/>
  <c r="F723" i="2" s="1"/>
  <c r="E724" i="2"/>
  <c r="F724" i="2" s="1"/>
  <c r="E725" i="2"/>
  <c r="F725" i="2" s="1"/>
  <c r="E708" i="2"/>
  <c r="F708" i="2" s="1"/>
  <c r="E669" i="2"/>
  <c r="F669" i="2" s="1"/>
  <c r="E670" i="2"/>
  <c r="F670" i="2" s="1"/>
  <c r="E671" i="2"/>
  <c r="F671" i="2" s="1"/>
  <c r="E672" i="2"/>
  <c r="F672" i="2" s="1"/>
  <c r="E673" i="2"/>
  <c r="F673" i="2" s="1"/>
  <c r="E674" i="2"/>
  <c r="F674" i="2" s="1"/>
  <c r="E675" i="2"/>
  <c r="F675" i="2" s="1"/>
  <c r="E676" i="2"/>
  <c r="F676" i="2" s="1"/>
  <c r="E677" i="2"/>
  <c r="F677" i="2" s="1"/>
  <c r="E678" i="2"/>
  <c r="F678" i="2" s="1"/>
  <c r="E679" i="2"/>
  <c r="F679" i="2" s="1"/>
  <c r="E680" i="2"/>
  <c r="F680" i="2" s="1"/>
  <c r="E681" i="2"/>
  <c r="F681" i="2" s="1"/>
  <c r="E682" i="2"/>
  <c r="F682" i="2" s="1"/>
  <c r="E683" i="2"/>
  <c r="F683" i="2" s="1"/>
  <c r="E684" i="2"/>
  <c r="F684" i="2" s="1"/>
  <c r="E685" i="2"/>
  <c r="F685" i="2" s="1"/>
  <c r="E686" i="2"/>
  <c r="F686" i="2" s="1"/>
  <c r="E687" i="2"/>
  <c r="F687" i="2" s="1"/>
  <c r="E688" i="2"/>
  <c r="F688" i="2" s="1"/>
  <c r="E689" i="2"/>
  <c r="F689" i="2" s="1"/>
  <c r="E690" i="2"/>
  <c r="F690" i="2" s="1"/>
  <c r="E691" i="2"/>
  <c r="F691" i="2" s="1"/>
  <c r="E692" i="2"/>
  <c r="F692" i="2" s="1"/>
  <c r="E693" i="2"/>
  <c r="F693" i="2" s="1"/>
  <c r="E694" i="2"/>
  <c r="F694" i="2" s="1"/>
  <c r="E695" i="2"/>
  <c r="F695" i="2" s="1"/>
  <c r="E696" i="2"/>
  <c r="F696" i="2" s="1"/>
  <c r="E697" i="2"/>
  <c r="F697" i="2" s="1"/>
  <c r="E698" i="2"/>
  <c r="F698" i="2" s="1"/>
  <c r="E699" i="2"/>
  <c r="F699" i="2" s="1"/>
  <c r="E700" i="2"/>
  <c r="F700" i="2" s="1"/>
  <c r="E701" i="2"/>
  <c r="F701" i="2" s="1"/>
  <c r="E702" i="2"/>
  <c r="F702" i="2" s="1"/>
  <c r="E703" i="2"/>
  <c r="F703" i="2" s="1"/>
  <c r="E704" i="2"/>
  <c r="F704" i="2" s="1"/>
  <c r="E705" i="2"/>
  <c r="F705" i="2" s="1"/>
  <c r="E706" i="2"/>
  <c r="F706" i="2" s="1"/>
  <c r="E668" i="2"/>
  <c r="F668" i="2" s="1"/>
  <c r="E654" i="2"/>
  <c r="F654" i="2" s="1"/>
  <c r="E655" i="2"/>
  <c r="F655" i="2" s="1"/>
  <c r="E656" i="2"/>
  <c r="F656" i="2" s="1"/>
  <c r="E657" i="2"/>
  <c r="F657" i="2" s="1"/>
  <c r="E658" i="2"/>
  <c r="F658" i="2" s="1"/>
  <c r="E659" i="2"/>
  <c r="F659" i="2" s="1"/>
  <c r="E660" i="2"/>
  <c r="F660" i="2" s="1"/>
  <c r="E661" i="2"/>
  <c r="F661" i="2" s="1"/>
  <c r="E662" i="2"/>
  <c r="F662" i="2" s="1"/>
  <c r="E663" i="2"/>
  <c r="F663" i="2" s="1"/>
  <c r="E664" i="2"/>
  <c r="F664" i="2" s="1"/>
  <c r="E665" i="2"/>
  <c r="F665" i="2" s="1"/>
  <c r="E666" i="2"/>
  <c r="F666" i="2" s="1"/>
  <c r="E653" i="2"/>
  <c r="F653" i="2" s="1"/>
  <c r="E651" i="2"/>
  <c r="F651" i="2" s="1"/>
  <c r="E506" i="2"/>
  <c r="F506" i="2" s="1"/>
  <c r="E507" i="2"/>
  <c r="F507" i="2" s="1"/>
  <c r="E508" i="2"/>
  <c r="F508" i="2" s="1"/>
  <c r="E509" i="2"/>
  <c r="F509" i="2" s="1"/>
  <c r="E510" i="2"/>
  <c r="F510" i="2" s="1"/>
  <c r="E511" i="2"/>
  <c r="F511" i="2" s="1"/>
  <c r="E512" i="2"/>
  <c r="F512" i="2" s="1"/>
  <c r="E513" i="2"/>
  <c r="F513" i="2" s="1"/>
  <c r="E514" i="2"/>
  <c r="F514" i="2" s="1"/>
  <c r="E515" i="2"/>
  <c r="F515" i="2" s="1"/>
  <c r="E516" i="2"/>
  <c r="F516" i="2" s="1"/>
  <c r="E520" i="2"/>
  <c r="F520" i="2" s="1"/>
  <c r="E521" i="2"/>
  <c r="F521" i="2" s="1"/>
  <c r="E522" i="2"/>
  <c r="F522" i="2" s="1"/>
  <c r="E523" i="2"/>
  <c r="F523" i="2" s="1"/>
  <c r="E524" i="2"/>
  <c r="F524" i="2" s="1"/>
  <c r="E525" i="2"/>
  <c r="F525" i="2" s="1"/>
  <c r="E526" i="2"/>
  <c r="F526" i="2" s="1"/>
  <c r="E527" i="2"/>
  <c r="F527" i="2" s="1"/>
  <c r="E528" i="2"/>
  <c r="F528" i="2" s="1"/>
  <c r="E529" i="2"/>
  <c r="F529" i="2" s="1"/>
  <c r="E530" i="2"/>
  <c r="F530" i="2" s="1"/>
  <c r="E531" i="2"/>
  <c r="F531" i="2" s="1"/>
  <c r="E532" i="2"/>
  <c r="F532" i="2" s="1"/>
  <c r="E533" i="2"/>
  <c r="F533" i="2" s="1"/>
  <c r="E534" i="2"/>
  <c r="F534" i="2" s="1"/>
  <c r="E535" i="2"/>
  <c r="F535" i="2" s="1"/>
  <c r="E536" i="2"/>
  <c r="F536" i="2" s="1"/>
  <c r="E537" i="2"/>
  <c r="F537" i="2" s="1"/>
  <c r="E538" i="2"/>
  <c r="F538" i="2" s="1"/>
  <c r="E539" i="2"/>
  <c r="F539" i="2" s="1"/>
  <c r="E540" i="2"/>
  <c r="F540" i="2" s="1"/>
  <c r="E541" i="2"/>
  <c r="F541" i="2" s="1"/>
  <c r="E542" i="2"/>
  <c r="F542" i="2" s="1"/>
  <c r="E543" i="2"/>
  <c r="F543" i="2" s="1"/>
  <c r="E544" i="2"/>
  <c r="F544" i="2" s="1"/>
  <c r="E545" i="2"/>
  <c r="F545" i="2" s="1"/>
  <c r="E546" i="2"/>
  <c r="F546" i="2" s="1"/>
  <c r="E547" i="2"/>
  <c r="F547" i="2" s="1"/>
  <c r="E548" i="2"/>
  <c r="F548" i="2" s="1"/>
  <c r="E549" i="2"/>
  <c r="F549" i="2" s="1"/>
  <c r="E550" i="2"/>
  <c r="F550" i="2" s="1"/>
  <c r="E551" i="2"/>
  <c r="F551" i="2" s="1"/>
  <c r="E552" i="2"/>
  <c r="F552" i="2" s="1"/>
  <c r="E553" i="2"/>
  <c r="F553" i="2" s="1"/>
  <c r="E554" i="2"/>
  <c r="F554" i="2" s="1"/>
  <c r="E555" i="2"/>
  <c r="F555" i="2" s="1"/>
  <c r="E556" i="2"/>
  <c r="F556" i="2" s="1"/>
  <c r="E557" i="2"/>
  <c r="F557" i="2" s="1"/>
  <c r="E558" i="2"/>
  <c r="F558" i="2" s="1"/>
  <c r="E559" i="2"/>
  <c r="F559" i="2" s="1"/>
  <c r="E560" i="2"/>
  <c r="F560" i="2" s="1"/>
  <c r="E561" i="2"/>
  <c r="F561" i="2" s="1"/>
  <c r="E562" i="2"/>
  <c r="F562" i="2" s="1"/>
  <c r="E563" i="2"/>
  <c r="F563" i="2" s="1"/>
  <c r="E564" i="2"/>
  <c r="F564" i="2" s="1"/>
  <c r="E565" i="2"/>
  <c r="F565" i="2" s="1"/>
  <c r="E566" i="2"/>
  <c r="F566" i="2" s="1"/>
  <c r="E567" i="2"/>
  <c r="F567" i="2" s="1"/>
  <c r="E568" i="2"/>
  <c r="F568" i="2" s="1"/>
  <c r="E569" i="2"/>
  <c r="F569" i="2" s="1"/>
  <c r="E570" i="2"/>
  <c r="F570" i="2" s="1"/>
  <c r="E571" i="2"/>
  <c r="F571" i="2" s="1"/>
  <c r="E572" i="2"/>
  <c r="F572" i="2" s="1"/>
  <c r="E573" i="2"/>
  <c r="F573" i="2" s="1"/>
  <c r="E574" i="2"/>
  <c r="F574" i="2" s="1"/>
  <c r="E575" i="2"/>
  <c r="F575" i="2" s="1"/>
  <c r="E576" i="2"/>
  <c r="F576" i="2" s="1"/>
  <c r="E577" i="2"/>
  <c r="F577" i="2" s="1"/>
  <c r="E578" i="2"/>
  <c r="F578" i="2" s="1"/>
  <c r="E579" i="2"/>
  <c r="F579" i="2" s="1"/>
  <c r="E580" i="2"/>
  <c r="F580" i="2" s="1"/>
  <c r="E581" i="2"/>
  <c r="F581" i="2" s="1"/>
  <c r="E582" i="2"/>
  <c r="F582" i="2" s="1"/>
  <c r="E583" i="2"/>
  <c r="F583" i="2" s="1"/>
  <c r="E584" i="2"/>
  <c r="F584" i="2" s="1"/>
  <c r="E585" i="2"/>
  <c r="F585" i="2" s="1"/>
  <c r="E586" i="2"/>
  <c r="F586" i="2" s="1"/>
  <c r="E587" i="2"/>
  <c r="F587" i="2" s="1"/>
  <c r="E588" i="2"/>
  <c r="F588" i="2" s="1"/>
  <c r="E589" i="2"/>
  <c r="F589" i="2" s="1"/>
  <c r="E590" i="2"/>
  <c r="F590" i="2" s="1"/>
  <c r="E591" i="2"/>
  <c r="F591" i="2" s="1"/>
  <c r="E592" i="2"/>
  <c r="F592" i="2" s="1"/>
  <c r="E593" i="2"/>
  <c r="F593" i="2" s="1"/>
  <c r="E594" i="2"/>
  <c r="F594" i="2" s="1"/>
  <c r="E595" i="2"/>
  <c r="F595" i="2" s="1"/>
  <c r="E596" i="2"/>
  <c r="F596" i="2" s="1"/>
  <c r="E597" i="2"/>
  <c r="F597" i="2" s="1"/>
  <c r="E598" i="2"/>
  <c r="F598" i="2" s="1"/>
  <c r="E599" i="2"/>
  <c r="F599" i="2" s="1"/>
  <c r="E600" i="2"/>
  <c r="F600" i="2" s="1"/>
  <c r="E601" i="2"/>
  <c r="F601" i="2" s="1"/>
  <c r="E602" i="2"/>
  <c r="F602" i="2" s="1"/>
  <c r="E603" i="2"/>
  <c r="F603" i="2" s="1"/>
  <c r="E604" i="2"/>
  <c r="F604" i="2" s="1"/>
  <c r="E605" i="2"/>
  <c r="F605" i="2" s="1"/>
  <c r="E606" i="2"/>
  <c r="F606" i="2" s="1"/>
  <c r="E607" i="2"/>
  <c r="F607" i="2" s="1"/>
  <c r="E608" i="2"/>
  <c r="F608" i="2" s="1"/>
  <c r="E609" i="2"/>
  <c r="F609" i="2" s="1"/>
  <c r="E610" i="2"/>
  <c r="F610" i="2" s="1"/>
  <c r="E611" i="2"/>
  <c r="F611" i="2" s="1"/>
  <c r="E612" i="2"/>
  <c r="F612" i="2" s="1"/>
  <c r="E613" i="2"/>
  <c r="F613" i="2" s="1"/>
  <c r="E614" i="2"/>
  <c r="F614" i="2" s="1"/>
  <c r="E615" i="2"/>
  <c r="F615" i="2" s="1"/>
  <c r="E616" i="2"/>
  <c r="F616" i="2" s="1"/>
  <c r="E617" i="2"/>
  <c r="F617" i="2" s="1"/>
  <c r="E618" i="2"/>
  <c r="F618" i="2" s="1"/>
  <c r="E619" i="2"/>
  <c r="F619" i="2" s="1"/>
  <c r="E620" i="2"/>
  <c r="F620" i="2" s="1"/>
  <c r="E621" i="2"/>
  <c r="F621" i="2" s="1"/>
  <c r="E622" i="2"/>
  <c r="F622" i="2" s="1"/>
  <c r="E623" i="2"/>
  <c r="F623" i="2" s="1"/>
  <c r="E624" i="2"/>
  <c r="F624" i="2" s="1"/>
  <c r="E625" i="2"/>
  <c r="F625" i="2" s="1"/>
  <c r="E626" i="2"/>
  <c r="F626" i="2" s="1"/>
  <c r="E627" i="2"/>
  <c r="F627" i="2" s="1"/>
  <c r="E628" i="2"/>
  <c r="F628" i="2" s="1"/>
  <c r="E629" i="2"/>
  <c r="F629" i="2" s="1"/>
  <c r="E630" i="2"/>
  <c r="F630" i="2" s="1"/>
  <c r="E631" i="2"/>
  <c r="F631" i="2" s="1"/>
  <c r="E632" i="2"/>
  <c r="F632" i="2" s="1"/>
  <c r="E633" i="2"/>
  <c r="F633" i="2" s="1"/>
  <c r="E634" i="2"/>
  <c r="F634" i="2" s="1"/>
  <c r="E635" i="2"/>
  <c r="F635" i="2" s="1"/>
  <c r="E636" i="2"/>
  <c r="F636" i="2" s="1"/>
  <c r="E637" i="2"/>
  <c r="F637" i="2" s="1"/>
  <c r="E638" i="2"/>
  <c r="F638" i="2" s="1"/>
  <c r="E639" i="2"/>
  <c r="F639" i="2" s="1"/>
  <c r="E640" i="2"/>
  <c r="F640" i="2" s="1"/>
  <c r="E641" i="2"/>
  <c r="F641" i="2" s="1"/>
  <c r="E642" i="2"/>
  <c r="F642" i="2" s="1"/>
  <c r="E643" i="2"/>
  <c r="F643" i="2" s="1"/>
  <c r="E644" i="2"/>
  <c r="F644" i="2" s="1"/>
  <c r="E645" i="2"/>
  <c r="F645" i="2" s="1"/>
  <c r="E646" i="2"/>
  <c r="F646" i="2" s="1"/>
  <c r="E647" i="2"/>
  <c r="F647" i="2" s="1"/>
  <c r="E648" i="2"/>
  <c r="F648" i="2" s="1"/>
  <c r="E649" i="2"/>
  <c r="F649" i="2" s="1"/>
  <c r="E650" i="2"/>
  <c r="F650" i="2" s="1"/>
  <c r="E505" i="2"/>
  <c r="F505" i="2" s="1"/>
  <c r="E455" i="2"/>
  <c r="F455" i="2" s="1"/>
  <c r="E456" i="2"/>
  <c r="F456" i="2" s="1"/>
  <c r="E457" i="2"/>
  <c r="F457" i="2" s="1"/>
  <c r="E458" i="2"/>
  <c r="F458" i="2" s="1"/>
  <c r="E459" i="2"/>
  <c r="F459" i="2" s="1"/>
  <c r="E460" i="2"/>
  <c r="F460" i="2" s="1"/>
  <c r="E461" i="2"/>
  <c r="F461" i="2" s="1"/>
  <c r="E462" i="2"/>
  <c r="F462" i="2" s="1"/>
  <c r="E463" i="2"/>
  <c r="F463" i="2" s="1"/>
  <c r="E464" i="2"/>
  <c r="F464" i="2" s="1"/>
  <c r="E465" i="2"/>
  <c r="F465" i="2" s="1"/>
  <c r="E466" i="2"/>
  <c r="F466" i="2" s="1"/>
  <c r="E467" i="2"/>
  <c r="F467" i="2" s="1"/>
  <c r="E468" i="2"/>
  <c r="F468" i="2" s="1"/>
  <c r="E469" i="2"/>
  <c r="F469" i="2" s="1"/>
  <c r="E470" i="2"/>
  <c r="F470" i="2" s="1"/>
  <c r="E471" i="2"/>
  <c r="F471" i="2" s="1"/>
  <c r="E472" i="2"/>
  <c r="F472" i="2" s="1"/>
  <c r="E473" i="2"/>
  <c r="F473" i="2" s="1"/>
  <c r="E474" i="2"/>
  <c r="F474" i="2" s="1"/>
  <c r="E475" i="2"/>
  <c r="F475" i="2" s="1"/>
  <c r="E476" i="2"/>
  <c r="F476" i="2" s="1"/>
  <c r="E477" i="2"/>
  <c r="F477" i="2" s="1"/>
  <c r="E478" i="2"/>
  <c r="F478" i="2" s="1"/>
  <c r="E479" i="2"/>
  <c r="F479" i="2" s="1"/>
  <c r="E480" i="2"/>
  <c r="F480" i="2" s="1"/>
  <c r="E481" i="2"/>
  <c r="F481" i="2" s="1"/>
  <c r="E482" i="2"/>
  <c r="F482" i="2" s="1"/>
  <c r="E483" i="2"/>
  <c r="F483" i="2" s="1"/>
  <c r="E484" i="2"/>
  <c r="F484" i="2" s="1"/>
  <c r="E485" i="2"/>
  <c r="F485" i="2" s="1"/>
  <c r="E486" i="2"/>
  <c r="F486" i="2" s="1"/>
  <c r="E487" i="2"/>
  <c r="F487" i="2" s="1"/>
  <c r="E488" i="2"/>
  <c r="F488" i="2" s="1"/>
  <c r="E489" i="2"/>
  <c r="F489" i="2" s="1"/>
  <c r="E490" i="2"/>
  <c r="F490" i="2" s="1"/>
  <c r="E491" i="2"/>
  <c r="F491" i="2" s="1"/>
  <c r="E492" i="2"/>
  <c r="F492" i="2" s="1"/>
  <c r="E493" i="2"/>
  <c r="F493" i="2" s="1"/>
  <c r="E494" i="2"/>
  <c r="F494" i="2" s="1"/>
  <c r="E495" i="2"/>
  <c r="F495" i="2" s="1"/>
  <c r="E496" i="2"/>
  <c r="F496" i="2" s="1"/>
  <c r="E497" i="2"/>
  <c r="F497" i="2" s="1"/>
  <c r="E498" i="2"/>
  <c r="F498" i="2" s="1"/>
  <c r="E499" i="2"/>
  <c r="F499" i="2" s="1"/>
  <c r="E500" i="2"/>
  <c r="F500" i="2" s="1"/>
  <c r="E502" i="2"/>
  <c r="F502" i="2" s="1"/>
  <c r="E503" i="2"/>
  <c r="F503" i="2" s="1"/>
  <c r="E454" i="2"/>
  <c r="F454" i="2" s="1"/>
  <c r="E158" i="2"/>
  <c r="F158" i="2" s="1"/>
  <c r="E159" i="2"/>
  <c r="F159" i="2" s="1"/>
  <c r="E160" i="2"/>
  <c r="F160" i="2" s="1"/>
  <c r="E161" i="2"/>
  <c r="F161" i="2" s="1"/>
  <c r="E162" i="2"/>
  <c r="F162" i="2" s="1"/>
  <c r="E163" i="2"/>
  <c r="F163" i="2" s="1"/>
  <c r="E164" i="2"/>
  <c r="F164" i="2" s="1"/>
  <c r="E165" i="2"/>
  <c r="F165" i="2" s="1"/>
  <c r="E166" i="2"/>
  <c r="F166" i="2" s="1"/>
  <c r="E167" i="2"/>
  <c r="F167" i="2" s="1"/>
  <c r="E168" i="2"/>
  <c r="F168" i="2" s="1"/>
  <c r="E169" i="2"/>
  <c r="F169" i="2" s="1"/>
  <c r="E170" i="2"/>
  <c r="F170" i="2" s="1"/>
  <c r="E171" i="2"/>
  <c r="F171" i="2" s="1"/>
  <c r="E172" i="2"/>
  <c r="F172" i="2" s="1"/>
  <c r="E173" i="2"/>
  <c r="F173" i="2" s="1"/>
  <c r="E174" i="2"/>
  <c r="F174" i="2" s="1"/>
  <c r="E175" i="2"/>
  <c r="F175" i="2" s="1"/>
  <c r="E176" i="2"/>
  <c r="F176" i="2" s="1"/>
  <c r="E177" i="2"/>
  <c r="F177" i="2" s="1"/>
  <c r="E178" i="2"/>
  <c r="F178" i="2" s="1"/>
  <c r="E179" i="2"/>
  <c r="F179" i="2" s="1"/>
  <c r="E180" i="2"/>
  <c r="F180" i="2" s="1"/>
  <c r="E181" i="2"/>
  <c r="F181" i="2" s="1"/>
  <c r="E182" i="2"/>
  <c r="F182" i="2" s="1"/>
  <c r="E183" i="2"/>
  <c r="F183" i="2" s="1"/>
  <c r="E184" i="2"/>
  <c r="F184" i="2" s="1"/>
  <c r="E185" i="2"/>
  <c r="F185" i="2" s="1"/>
  <c r="E186" i="2"/>
  <c r="F186" i="2" s="1"/>
  <c r="E187" i="2"/>
  <c r="F187" i="2" s="1"/>
  <c r="E188" i="2"/>
  <c r="F188" i="2" s="1"/>
  <c r="E189" i="2"/>
  <c r="F189" i="2" s="1"/>
  <c r="E190" i="2"/>
  <c r="F190" i="2" s="1"/>
  <c r="E191" i="2"/>
  <c r="F191" i="2" s="1"/>
  <c r="E192" i="2"/>
  <c r="F192" i="2" s="1"/>
  <c r="E193" i="2"/>
  <c r="F193" i="2" s="1"/>
  <c r="E194" i="2"/>
  <c r="F194" i="2" s="1"/>
  <c r="E195" i="2"/>
  <c r="F195" i="2" s="1"/>
  <c r="E196" i="2"/>
  <c r="F196" i="2" s="1"/>
  <c r="E197" i="2"/>
  <c r="F197" i="2" s="1"/>
  <c r="E198" i="2"/>
  <c r="F198" i="2" s="1"/>
  <c r="E199" i="2"/>
  <c r="F199" i="2" s="1"/>
  <c r="E200" i="2"/>
  <c r="F200" i="2" s="1"/>
  <c r="E201" i="2"/>
  <c r="F201" i="2" s="1"/>
  <c r="E202" i="2"/>
  <c r="F202" i="2" s="1"/>
  <c r="E203" i="2"/>
  <c r="F203" i="2" s="1"/>
  <c r="E204" i="2"/>
  <c r="F204" i="2" s="1"/>
  <c r="E205" i="2"/>
  <c r="F205" i="2" s="1"/>
  <c r="E206" i="2"/>
  <c r="F206" i="2" s="1"/>
  <c r="E207" i="2"/>
  <c r="F207" i="2" s="1"/>
  <c r="E208" i="2"/>
  <c r="F208" i="2" s="1"/>
  <c r="E209" i="2"/>
  <c r="F209" i="2" s="1"/>
  <c r="E210" i="2"/>
  <c r="F210" i="2" s="1"/>
  <c r="E211" i="2"/>
  <c r="F211" i="2" s="1"/>
  <c r="E212" i="2"/>
  <c r="F212" i="2" s="1"/>
  <c r="E213" i="2"/>
  <c r="F213" i="2" s="1"/>
  <c r="E214" i="2"/>
  <c r="F214" i="2" s="1"/>
  <c r="E215" i="2"/>
  <c r="F215" i="2" s="1"/>
  <c r="E216" i="2"/>
  <c r="F216" i="2" s="1"/>
  <c r="E217" i="2"/>
  <c r="F217" i="2" s="1"/>
  <c r="E218" i="2"/>
  <c r="F218" i="2" s="1"/>
  <c r="E219" i="2"/>
  <c r="F219" i="2" s="1"/>
  <c r="E220" i="2"/>
  <c r="F220" i="2" s="1"/>
  <c r="E221" i="2"/>
  <c r="F221" i="2" s="1"/>
  <c r="E222" i="2"/>
  <c r="F222" i="2" s="1"/>
  <c r="E223" i="2"/>
  <c r="F223" i="2" s="1"/>
  <c r="E224" i="2"/>
  <c r="F224" i="2" s="1"/>
  <c r="E225" i="2"/>
  <c r="F225" i="2" s="1"/>
  <c r="E226" i="2"/>
  <c r="F226" i="2" s="1"/>
  <c r="E227" i="2"/>
  <c r="F227" i="2" s="1"/>
  <c r="E228" i="2"/>
  <c r="F228" i="2" s="1"/>
  <c r="E229" i="2"/>
  <c r="F229" i="2" s="1"/>
  <c r="E230" i="2"/>
  <c r="F230" i="2" s="1"/>
  <c r="E231" i="2"/>
  <c r="F231" i="2" s="1"/>
  <c r="E232" i="2"/>
  <c r="F232" i="2" s="1"/>
  <c r="E233" i="2"/>
  <c r="F233" i="2" s="1"/>
  <c r="E234" i="2"/>
  <c r="F234" i="2" s="1"/>
  <c r="E235" i="2"/>
  <c r="F235" i="2" s="1"/>
  <c r="E236" i="2"/>
  <c r="F236" i="2" s="1"/>
  <c r="E237" i="2"/>
  <c r="F237" i="2" s="1"/>
  <c r="E238" i="2"/>
  <c r="F238" i="2" s="1"/>
  <c r="E239" i="2"/>
  <c r="F239" i="2" s="1"/>
  <c r="E240" i="2"/>
  <c r="F240" i="2" s="1"/>
  <c r="E241" i="2"/>
  <c r="F241" i="2" s="1"/>
  <c r="E242" i="2"/>
  <c r="F242" i="2" s="1"/>
  <c r="E243" i="2"/>
  <c r="F243" i="2" s="1"/>
  <c r="E244" i="2"/>
  <c r="F244" i="2" s="1"/>
  <c r="E245" i="2"/>
  <c r="F245" i="2" s="1"/>
  <c r="E246" i="2"/>
  <c r="F246" i="2" s="1"/>
  <c r="E247" i="2"/>
  <c r="F247" i="2" s="1"/>
  <c r="E248" i="2"/>
  <c r="F248" i="2" s="1"/>
  <c r="E249" i="2"/>
  <c r="F249" i="2" s="1"/>
  <c r="E250" i="2"/>
  <c r="F250" i="2" s="1"/>
  <c r="E251" i="2"/>
  <c r="F251" i="2" s="1"/>
  <c r="E252" i="2"/>
  <c r="F252" i="2" s="1"/>
  <c r="E253" i="2"/>
  <c r="F253" i="2" s="1"/>
  <c r="E254" i="2"/>
  <c r="F254" i="2" s="1"/>
  <c r="E255" i="2"/>
  <c r="F255" i="2" s="1"/>
  <c r="E256" i="2"/>
  <c r="F256" i="2" s="1"/>
  <c r="E257" i="2"/>
  <c r="F257" i="2" s="1"/>
  <c r="E258" i="2"/>
  <c r="F258" i="2" s="1"/>
  <c r="E259" i="2"/>
  <c r="F259" i="2" s="1"/>
  <c r="E260" i="2"/>
  <c r="F260" i="2" s="1"/>
  <c r="E261" i="2"/>
  <c r="F261" i="2" s="1"/>
  <c r="E262" i="2"/>
  <c r="F262" i="2" s="1"/>
  <c r="E263" i="2"/>
  <c r="F263" i="2" s="1"/>
  <c r="E264" i="2"/>
  <c r="F264" i="2" s="1"/>
  <c r="E265" i="2"/>
  <c r="F265" i="2" s="1"/>
  <c r="E266" i="2"/>
  <c r="F266" i="2" s="1"/>
  <c r="E270" i="2"/>
  <c r="F270" i="2" s="1"/>
  <c r="E271" i="2"/>
  <c r="F271" i="2" s="1"/>
  <c r="E272" i="2"/>
  <c r="F272" i="2" s="1"/>
  <c r="E273" i="2"/>
  <c r="F273" i="2" s="1"/>
  <c r="E274" i="2"/>
  <c r="F274" i="2" s="1"/>
  <c r="E275" i="2"/>
  <c r="F275" i="2" s="1"/>
  <c r="E276" i="2"/>
  <c r="F276" i="2" s="1"/>
  <c r="E277" i="2"/>
  <c r="F277" i="2" s="1"/>
  <c r="E278" i="2"/>
  <c r="F278" i="2" s="1"/>
  <c r="E279" i="2"/>
  <c r="F279" i="2" s="1"/>
  <c r="E280" i="2"/>
  <c r="F280" i="2" s="1"/>
  <c r="E281" i="2"/>
  <c r="F281" i="2" s="1"/>
  <c r="E285" i="2"/>
  <c r="F285" i="2" s="1"/>
  <c r="E286" i="2"/>
  <c r="F286" i="2" s="1"/>
  <c r="E287" i="2"/>
  <c r="F287" i="2" s="1"/>
  <c r="E288" i="2"/>
  <c r="F288" i="2" s="1"/>
  <c r="E289" i="2"/>
  <c r="F289" i="2" s="1"/>
  <c r="E290" i="2"/>
  <c r="F290" i="2" s="1"/>
  <c r="E291" i="2"/>
  <c r="F291" i="2" s="1"/>
  <c r="E292" i="2"/>
  <c r="F292" i="2" s="1"/>
  <c r="E293" i="2"/>
  <c r="F293" i="2" s="1"/>
  <c r="E294" i="2"/>
  <c r="F294" i="2" s="1"/>
  <c r="E295" i="2"/>
  <c r="F295" i="2" s="1"/>
  <c r="E296" i="2"/>
  <c r="F296" i="2" s="1"/>
  <c r="E297" i="2"/>
  <c r="F297" i="2" s="1"/>
  <c r="E298" i="2"/>
  <c r="F298" i="2" s="1"/>
  <c r="E299" i="2"/>
  <c r="F299" i="2" s="1"/>
  <c r="E300" i="2"/>
  <c r="F300" i="2" s="1"/>
  <c r="E301" i="2"/>
  <c r="F301" i="2" s="1"/>
  <c r="E302" i="2"/>
  <c r="F302" i="2" s="1"/>
  <c r="E303" i="2"/>
  <c r="F303" i="2" s="1"/>
  <c r="E304" i="2"/>
  <c r="F304" i="2" s="1"/>
  <c r="E305" i="2"/>
  <c r="F305" i="2" s="1"/>
  <c r="E306" i="2"/>
  <c r="F306" i="2" s="1"/>
  <c r="E307" i="2"/>
  <c r="F307" i="2" s="1"/>
  <c r="E308" i="2"/>
  <c r="F308" i="2" s="1"/>
  <c r="E309" i="2"/>
  <c r="F309" i="2" s="1"/>
  <c r="E310" i="2"/>
  <c r="F310" i="2" s="1"/>
  <c r="E311" i="2"/>
  <c r="F311" i="2" s="1"/>
  <c r="E312" i="2"/>
  <c r="F312" i="2" s="1"/>
  <c r="E313" i="2"/>
  <c r="F313" i="2" s="1"/>
  <c r="E314" i="2"/>
  <c r="F314" i="2" s="1"/>
  <c r="E315" i="2"/>
  <c r="F315" i="2" s="1"/>
  <c r="E316" i="2"/>
  <c r="F316" i="2" s="1"/>
  <c r="E317" i="2"/>
  <c r="F317" i="2" s="1"/>
  <c r="E318" i="2"/>
  <c r="F318" i="2" s="1"/>
  <c r="E319" i="2"/>
  <c r="F319" i="2" s="1"/>
  <c r="E320" i="2"/>
  <c r="F320" i="2" s="1"/>
  <c r="E321" i="2"/>
  <c r="F321" i="2" s="1"/>
  <c r="E322" i="2"/>
  <c r="F322" i="2" s="1"/>
  <c r="E323" i="2"/>
  <c r="F323" i="2" s="1"/>
  <c r="E324" i="2"/>
  <c r="F324" i="2" s="1"/>
  <c r="E325" i="2"/>
  <c r="F325" i="2" s="1"/>
  <c r="E326" i="2"/>
  <c r="F326" i="2" s="1"/>
  <c r="E327" i="2"/>
  <c r="F327" i="2" s="1"/>
  <c r="E328" i="2"/>
  <c r="F328" i="2" s="1"/>
  <c r="E329" i="2"/>
  <c r="F329" i="2" s="1"/>
  <c r="E330" i="2"/>
  <c r="F330" i="2" s="1"/>
  <c r="E331" i="2"/>
  <c r="F331" i="2" s="1"/>
  <c r="E332" i="2"/>
  <c r="F332" i="2" s="1"/>
  <c r="E333" i="2"/>
  <c r="F333" i="2" s="1"/>
  <c r="E334" i="2"/>
  <c r="F334" i="2" s="1"/>
  <c r="E335" i="2"/>
  <c r="F335" i="2" s="1"/>
  <c r="E336" i="2"/>
  <c r="F336" i="2" s="1"/>
  <c r="E337" i="2"/>
  <c r="F337" i="2" s="1"/>
  <c r="E338" i="2"/>
  <c r="F338" i="2" s="1"/>
  <c r="E339" i="2"/>
  <c r="F339" i="2" s="1"/>
  <c r="E340" i="2"/>
  <c r="F340" i="2" s="1"/>
  <c r="E341" i="2"/>
  <c r="F341" i="2" s="1"/>
  <c r="E342" i="2"/>
  <c r="F342" i="2" s="1"/>
  <c r="E343" i="2"/>
  <c r="F343" i="2" s="1"/>
  <c r="E344" i="2"/>
  <c r="F344" i="2" s="1"/>
  <c r="E345" i="2"/>
  <c r="F345" i="2" s="1"/>
  <c r="E346" i="2"/>
  <c r="F346" i="2" s="1"/>
  <c r="E347" i="2"/>
  <c r="F347" i="2" s="1"/>
  <c r="E369" i="2"/>
  <c r="F369" i="2" s="1"/>
  <c r="E370" i="2"/>
  <c r="F370" i="2" s="1"/>
  <c r="E371" i="2"/>
  <c r="F371" i="2" s="1"/>
  <c r="E372" i="2"/>
  <c r="F372" i="2" s="1"/>
  <c r="E373" i="2"/>
  <c r="F373" i="2" s="1"/>
  <c r="E374" i="2"/>
  <c r="F374" i="2" s="1"/>
  <c r="E384" i="2"/>
  <c r="F384" i="2" s="1"/>
  <c r="E385" i="2"/>
  <c r="F385" i="2" s="1"/>
  <c r="E386" i="2"/>
  <c r="F386" i="2" s="1"/>
  <c r="E390" i="2"/>
  <c r="F390" i="2" s="1"/>
  <c r="E391" i="2"/>
  <c r="F391" i="2" s="1"/>
  <c r="E392" i="2"/>
  <c r="F392" i="2" s="1"/>
  <c r="E393" i="2"/>
  <c r="F393" i="2" s="1"/>
  <c r="E394" i="2"/>
  <c r="F394" i="2" s="1"/>
  <c r="E395" i="2"/>
  <c r="F395" i="2" s="1"/>
  <c r="E396" i="2"/>
  <c r="F396" i="2" s="1"/>
  <c r="E397" i="2"/>
  <c r="F397" i="2" s="1"/>
  <c r="E398" i="2"/>
  <c r="F398" i="2" s="1"/>
  <c r="E399" i="2"/>
  <c r="F399" i="2" s="1"/>
  <c r="E400" i="2"/>
  <c r="F400" i="2" s="1"/>
  <c r="E401" i="2"/>
  <c r="F401" i="2" s="1"/>
  <c r="E402" i="2"/>
  <c r="F402" i="2" s="1"/>
  <c r="E403" i="2"/>
  <c r="F403" i="2" s="1"/>
  <c r="E404" i="2"/>
  <c r="F404" i="2" s="1"/>
  <c r="E405" i="2"/>
  <c r="F405" i="2" s="1"/>
  <c r="E406" i="2"/>
  <c r="F406" i="2" s="1"/>
  <c r="E407" i="2"/>
  <c r="F407" i="2" s="1"/>
  <c r="E408" i="2"/>
  <c r="F408" i="2" s="1"/>
  <c r="E409" i="2"/>
  <c r="F409" i="2" s="1"/>
  <c r="E410" i="2"/>
  <c r="F410" i="2" s="1"/>
  <c r="E411" i="2"/>
  <c r="F411" i="2" s="1"/>
  <c r="E412" i="2"/>
  <c r="F412" i="2" s="1"/>
  <c r="E413" i="2"/>
  <c r="F413" i="2" s="1"/>
  <c r="E414" i="2"/>
  <c r="F414" i="2" s="1"/>
  <c r="E415" i="2"/>
  <c r="F415" i="2" s="1"/>
  <c r="E416" i="2"/>
  <c r="F416" i="2" s="1"/>
  <c r="E417" i="2"/>
  <c r="F417" i="2" s="1"/>
  <c r="E418" i="2"/>
  <c r="F418" i="2" s="1"/>
  <c r="E419" i="2"/>
  <c r="F419" i="2" s="1"/>
  <c r="E420" i="2"/>
  <c r="F420" i="2" s="1"/>
  <c r="E421" i="2"/>
  <c r="F421" i="2" s="1"/>
  <c r="E422" i="2"/>
  <c r="F422" i="2" s="1"/>
  <c r="E426" i="2"/>
  <c r="F426" i="2" s="1"/>
  <c r="E427" i="2"/>
  <c r="F427" i="2" s="1"/>
  <c r="E428" i="2"/>
  <c r="F428" i="2" s="1"/>
  <c r="E432" i="2"/>
  <c r="F432" i="2" s="1"/>
  <c r="E433" i="2"/>
  <c r="F433" i="2" s="1"/>
  <c r="E434" i="2"/>
  <c r="F434" i="2" s="1"/>
  <c r="E435" i="2"/>
  <c r="F435" i="2" s="1"/>
  <c r="E436" i="2"/>
  <c r="F436" i="2" s="1"/>
  <c r="E437" i="2"/>
  <c r="F437" i="2" s="1"/>
  <c r="E438" i="2"/>
  <c r="F438" i="2" s="1"/>
  <c r="E439" i="2"/>
  <c r="F439" i="2" s="1"/>
  <c r="E440" i="2"/>
  <c r="F440" i="2" s="1"/>
  <c r="E441" i="2"/>
  <c r="F441" i="2" s="1"/>
  <c r="E442" i="2"/>
  <c r="F442" i="2" s="1"/>
  <c r="E443" i="2"/>
  <c r="F443" i="2" s="1"/>
  <c r="E444" i="2"/>
  <c r="F444" i="2" s="1"/>
  <c r="E445" i="2"/>
  <c r="F445" i="2" s="1"/>
  <c r="E446" i="2"/>
  <c r="F446" i="2" s="1"/>
  <c r="E447" i="2"/>
  <c r="F447" i="2" s="1"/>
  <c r="E448" i="2"/>
  <c r="F448" i="2" s="1"/>
  <c r="E449" i="2"/>
  <c r="F449" i="2" s="1"/>
  <c r="E450" i="2"/>
  <c r="F450" i="2" s="1"/>
  <c r="E451" i="2"/>
  <c r="F451" i="2" s="1"/>
  <c r="E452" i="2"/>
  <c r="F452" i="2" s="1"/>
  <c r="E157" i="2"/>
  <c r="F157" i="2" s="1"/>
  <c r="E152" i="2"/>
  <c r="F152" i="2" s="1"/>
  <c r="E153" i="2"/>
  <c r="F153" i="2" s="1"/>
  <c r="E154" i="2"/>
  <c r="F154" i="2" s="1"/>
  <c r="E155" i="2"/>
  <c r="F155" i="2" s="1"/>
  <c r="E151" i="2"/>
  <c r="F151" i="2" s="1"/>
  <c r="E97" i="2"/>
  <c r="F97" i="2" s="1"/>
  <c r="E98" i="2"/>
  <c r="F98" i="2" s="1"/>
  <c r="E99" i="2"/>
  <c r="F99" i="2" s="1"/>
  <c r="E100" i="2"/>
  <c r="F100" i="2" s="1"/>
  <c r="E101" i="2"/>
  <c r="F101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11" i="2"/>
  <c r="F111" i="2" s="1"/>
  <c r="E112" i="2"/>
  <c r="F112" i="2" s="1"/>
  <c r="E113" i="2"/>
  <c r="F113" i="2" s="1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6" i="2"/>
  <c r="F126" i="2" s="1"/>
  <c r="E127" i="2"/>
  <c r="F127" i="2" s="1"/>
  <c r="E128" i="2"/>
  <c r="F128" i="2" s="1"/>
  <c r="E129" i="2"/>
  <c r="F129" i="2" s="1"/>
  <c r="E130" i="2"/>
  <c r="F130" i="2" s="1"/>
  <c r="E131" i="2"/>
  <c r="F131" i="2" s="1"/>
  <c r="E132" i="2"/>
  <c r="F132" i="2" s="1"/>
  <c r="E133" i="2"/>
  <c r="F133" i="2" s="1"/>
  <c r="E134" i="2"/>
  <c r="F134" i="2" s="1"/>
  <c r="E135" i="2"/>
  <c r="F135" i="2" s="1"/>
  <c r="E136" i="2"/>
  <c r="F136" i="2" s="1"/>
  <c r="E137" i="2"/>
  <c r="F137" i="2" s="1"/>
  <c r="E138" i="2"/>
  <c r="F138" i="2" s="1"/>
  <c r="E139" i="2"/>
  <c r="F139" i="2" s="1"/>
  <c r="E140" i="2"/>
  <c r="F140" i="2" s="1"/>
  <c r="E141" i="2"/>
  <c r="F141" i="2" s="1"/>
  <c r="E142" i="2"/>
  <c r="F142" i="2" s="1"/>
  <c r="E143" i="2"/>
  <c r="F143" i="2" s="1"/>
  <c r="E144" i="2"/>
  <c r="F144" i="2" s="1"/>
  <c r="E145" i="2"/>
  <c r="F145" i="2" s="1"/>
  <c r="E146" i="2"/>
  <c r="F146" i="2" s="1"/>
  <c r="E147" i="2"/>
  <c r="F147" i="2" s="1"/>
  <c r="E96" i="2"/>
  <c r="F96" i="2" s="1"/>
  <c r="E91" i="2"/>
  <c r="F91" i="2" s="1"/>
  <c r="E92" i="2"/>
  <c r="F92" i="2" s="1"/>
  <c r="E93" i="2"/>
  <c r="F93" i="2" s="1"/>
  <c r="E90" i="2"/>
  <c r="F9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70" i="2"/>
  <c r="F70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67" i="2"/>
  <c r="F67" i="2" s="1"/>
  <c r="E68" i="2"/>
  <c r="F68" i="2" s="1"/>
  <c r="E55" i="2"/>
  <c r="F55" i="2" s="1"/>
  <c r="E41" i="2"/>
  <c r="F41" i="2" s="1"/>
  <c r="E42" i="2"/>
  <c r="F42" i="2" s="1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E40" i="2"/>
  <c r="F40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25" i="2"/>
  <c r="F25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6" i="2"/>
  <c r="F6" i="2" s="1"/>
  <c r="O3" i="5" l="1"/>
</calcChain>
</file>

<file path=xl/sharedStrings.xml><?xml version="1.0" encoding="utf-8"?>
<sst xmlns="http://schemas.openxmlformats.org/spreadsheetml/2006/main" count="29401" uniqueCount="10360">
  <si>
    <t>Description</t>
  </si>
  <si>
    <t>Reference</t>
  </si>
  <si>
    <t>Quantity, Synthesis Scale or Final Amout</t>
  </si>
  <si>
    <t>Purifications</t>
  </si>
  <si>
    <t>Specifications</t>
  </si>
  <si>
    <t>Online Ordering</t>
  </si>
  <si>
    <t>EUR</t>
  </si>
  <si>
    <t>SePOP</t>
  </si>
  <si>
    <t>RP-Cartridge Gold™</t>
  </si>
  <si>
    <t>RP-HPLC</t>
  </si>
  <si>
    <t>IEX-HPLC</t>
  </si>
  <si>
    <t>PAGE</t>
  </si>
  <si>
    <t>DUAL HPLC (RP+RP)</t>
  </si>
  <si>
    <t>DUAL HPLC (RP+IEX)</t>
  </si>
  <si>
    <t>Ultra Pure Gold™</t>
  </si>
  <si>
    <t>Position</t>
  </si>
  <si>
    <t>MW (g.mol1)</t>
  </si>
  <si>
    <t>Comments</t>
  </si>
  <si>
    <t>5'</t>
  </si>
  <si>
    <t>IN</t>
  </si>
  <si>
    <t>3'</t>
  </si>
  <si>
    <t/>
  </si>
  <si>
    <t>-</t>
  </si>
  <si>
    <t>P</t>
  </si>
  <si>
    <t>Custom oligonucleotides - Bases</t>
  </si>
  <si>
    <t>KB1</t>
  </si>
  <si>
    <t>DNA Bases</t>
  </si>
  <si>
    <t>Quantity</t>
  </si>
  <si>
    <t>KB1A1Z</t>
  </si>
  <si>
    <t>BA-DN001-001</t>
  </si>
  <si>
    <t>1 base</t>
  </si>
  <si>
    <t>B</t>
  </si>
  <si>
    <t>/Base</t>
  </si>
  <si>
    <t>DNA Base 40 nmol scale (10-99 bases)</t>
  </si>
  <si>
    <t>BA-DN001-004</t>
  </si>
  <si>
    <t>C</t>
  </si>
  <si>
    <t>DNA Base 200 nmol scale (5-139 bases)</t>
  </si>
  <si>
    <t>BA-DN001-020</t>
  </si>
  <si>
    <t>DNA Base 1000 nmol scale (5-139 bases)</t>
  </si>
  <si>
    <t>BA-DN001-100</t>
  </si>
  <si>
    <t>BA-DN001-M02</t>
  </si>
  <si>
    <t>DNA Base 5 µmol scale (5-139 bases)</t>
  </si>
  <si>
    <t>BA-DN001-M05</t>
  </si>
  <si>
    <t>DNA Base 10 µmol scale (5-139 bases)</t>
  </si>
  <si>
    <t>BA-DN001-M10</t>
  </si>
  <si>
    <t>BA-DN001-M20</t>
  </si>
  <si>
    <t>DNA Base + Phosphorothioate Link 40 nmol scale</t>
  </si>
  <si>
    <t>BA-DN010-004</t>
  </si>
  <si>
    <t>DNA Base + Phosphorothioate Link 200 nmol scale</t>
  </si>
  <si>
    <t>BA-DN010-020</t>
  </si>
  <si>
    <t>DNA Base + Phosphorothioate Link 1000 nmol scale</t>
  </si>
  <si>
    <t>BA-DN010-100</t>
  </si>
  <si>
    <t>BA-DN010-M02</t>
  </si>
  <si>
    <t>DNA Base + Phosphorothioate Link 5 µmol scale</t>
  </si>
  <si>
    <t>BA-DN010-M05</t>
  </si>
  <si>
    <t>DNA Base + Phosphorothioate Link 10 µmol scale</t>
  </si>
  <si>
    <t>BA-DN010-M10</t>
  </si>
  <si>
    <t>BA-DN010-M20</t>
  </si>
  <si>
    <t>DNA Base + Methylphosphonate Link 40 nmol scale</t>
  </si>
  <si>
    <t>BA-DN020-004</t>
  </si>
  <si>
    <t>R</t>
  </si>
  <si>
    <t>DNA Base + Methylphosphonate Link 200 nmol scale</t>
  </si>
  <si>
    <t>BA-DN020-020</t>
  </si>
  <si>
    <t>DNA Base + Methylphosphonate Link 1000 nmol scale</t>
  </si>
  <si>
    <t>BA-DN020-100</t>
  </si>
  <si>
    <t>RNA Bases</t>
  </si>
  <si>
    <t>KB1B1Z</t>
  </si>
  <si>
    <t>BA-RN001-004</t>
  </si>
  <si>
    <t>BA-RN001-020</t>
  </si>
  <si>
    <t>BA-RN001-100</t>
  </si>
  <si>
    <t>BA-RN001-M02</t>
  </si>
  <si>
    <t>BA-RN001-M05</t>
  </si>
  <si>
    <t>BA-RN001-M10</t>
  </si>
  <si>
    <t>BA-RN001-M20</t>
  </si>
  <si>
    <t>RNA Base + Phosphorothioate Link 40 nmol scale</t>
  </si>
  <si>
    <t>BA-RN010-004</t>
  </si>
  <si>
    <t>RNA Base + Phosphorothioate Link 200 nmol scale</t>
  </si>
  <si>
    <t>BA-RN010-020</t>
  </si>
  <si>
    <t>RNA Base + Phosphorothioate Link 1000 nmol scale</t>
  </si>
  <si>
    <t>BA-RN010-100</t>
  </si>
  <si>
    <t>BA-RN010-M02</t>
  </si>
  <si>
    <t>RNA Base + Phosphorothioate Link 5 µmol scale</t>
  </si>
  <si>
    <t>BA-RN010-M05</t>
  </si>
  <si>
    <t>RNA Base + Phosphorothioate Link 10 µmol scale</t>
  </si>
  <si>
    <t>BA-RN010-M10</t>
  </si>
  <si>
    <t>BA-RN010-M20</t>
  </si>
  <si>
    <t>LNA Bases</t>
  </si>
  <si>
    <t>KB1B2Z</t>
  </si>
  <si>
    <t>BA-LN001-004</t>
  </si>
  <si>
    <t>BA-LN001-020</t>
  </si>
  <si>
    <t>BA-LN001-100</t>
  </si>
  <si>
    <t>BA-LN001-M02</t>
  </si>
  <si>
    <t>BA-LN001-M05</t>
  </si>
  <si>
    <t>BA-LN001-M10</t>
  </si>
  <si>
    <t>BA-LN001-M20</t>
  </si>
  <si>
    <t>LNA Base + Phosphorothioate Link 40 nmol scale</t>
  </si>
  <si>
    <t>BA-LN010-004</t>
  </si>
  <si>
    <t>LNA Base + Phosphorothioate Link 200 nmol scale</t>
  </si>
  <si>
    <t>BA-LN010-020</t>
  </si>
  <si>
    <t>LNA Base + Phosphorothioate Link 1000 nmol scale</t>
  </si>
  <si>
    <t>BA-LN010-100</t>
  </si>
  <si>
    <t>BA-LN010-M02</t>
  </si>
  <si>
    <t>BA-LN010-M05</t>
  </si>
  <si>
    <t>BA-LN010-M10</t>
  </si>
  <si>
    <t>BA-LN010-M20</t>
  </si>
  <si>
    <t>2'OMe RNA Bases</t>
  </si>
  <si>
    <t>KB1B3Z</t>
  </si>
  <si>
    <t>BA-2M001-004</t>
  </si>
  <si>
    <t>BA-2M001-020</t>
  </si>
  <si>
    <t>BA-2M001-100</t>
  </si>
  <si>
    <t>BA-2M001-M02</t>
  </si>
  <si>
    <t>BA-2M001-M05</t>
  </si>
  <si>
    <t>BA-2M001-M10</t>
  </si>
  <si>
    <t>BA-2M001-M20</t>
  </si>
  <si>
    <t>2' O-Me RNA Base + Phosphorothioate Link 40 nmol scale</t>
  </si>
  <si>
    <t>BA-2M010-004</t>
  </si>
  <si>
    <t>2' O-Me RNA Base + Phosphorothioate Link 200 nmol scale</t>
  </si>
  <si>
    <t>BA-2M010-020</t>
  </si>
  <si>
    <t>2' O-Me RNA Base + Phosphorothioate Link 1000 nmol scale</t>
  </si>
  <si>
    <t>BA-2M010-100</t>
  </si>
  <si>
    <t>BA-2M010-M02</t>
  </si>
  <si>
    <t>2' O-Me RNA Base + Phosphorothioate Link 5 µmol scale</t>
  </si>
  <si>
    <t>BA-2M010-M05</t>
  </si>
  <si>
    <t>2' O-Me RNA Base + Phosphorothioate Link 10 µmol scale</t>
  </si>
  <si>
    <t>BA-2M010-M10</t>
  </si>
  <si>
    <t>2' O-Me RNA Base + Phosphorothioate Link 20 µmol scale</t>
  </si>
  <si>
    <t>BA-2M010-M20</t>
  </si>
  <si>
    <t>b</t>
  </si>
  <si>
    <t>c</t>
  </si>
  <si>
    <t>2'O-MOE RNA Bases</t>
  </si>
  <si>
    <t>KB1B4Z</t>
  </si>
  <si>
    <t>BA-ME001-004</t>
  </si>
  <si>
    <t>BA-ME001-020</t>
  </si>
  <si>
    <t>BA-ME001-100</t>
  </si>
  <si>
    <t>BA-ME001-M02</t>
  </si>
  <si>
    <t>2'O-MOE RNA Base 5 µmol scale (5-139 bases)</t>
  </si>
  <si>
    <t>BA-ME001-M05</t>
  </si>
  <si>
    <t>2'O-MOE RNA Base 10 µmol scale (5-139 bases)</t>
  </si>
  <si>
    <t>BA-ME001-M10</t>
  </si>
  <si>
    <t>BA-ME001-M20</t>
  </si>
  <si>
    <t>BA-ME010-004</t>
  </si>
  <si>
    <t>BA-ME010-020</t>
  </si>
  <si>
    <t>BA-ME010-100</t>
  </si>
  <si>
    <t>BA-ME010-M02</t>
  </si>
  <si>
    <t>BA-ME010-M05</t>
  </si>
  <si>
    <t>BA-ME010-M10</t>
  </si>
  <si>
    <t>BA-ME010-M20</t>
  </si>
  <si>
    <t>PNA Bases</t>
  </si>
  <si>
    <t>Final Amount</t>
  </si>
  <si>
    <t>KB1C1Z</t>
  </si>
  <si>
    <t>BA-PN001-005</t>
  </si>
  <si>
    <t>BA-PN001-010</t>
  </si>
  <si>
    <t>BA-PN010-005</t>
  </si>
  <si>
    <t>BA-PN010-010</t>
  </si>
  <si>
    <t>NGS Bases</t>
  </si>
  <si>
    <t>KB1D1Z</t>
  </si>
  <si>
    <t>NGS DNA Base 10 nmol (20-85 bases) + Cartridge purification</t>
  </si>
  <si>
    <t>BA-NGSCA-001</t>
  </si>
  <si>
    <t>10 nmol</t>
  </si>
  <si>
    <t>NGS DNA Base + Cartridge purification + Phosphorothioate Link</t>
  </si>
  <si>
    <t>BA-NGSCA-PT-001</t>
  </si>
  <si>
    <t>NGS DNA Base 10 nmol (20-85 bases) + HPLC purification</t>
  </si>
  <si>
    <t>BA-NGSHP-001</t>
  </si>
  <si>
    <t>NGS DNA Base + HPLC purification + Phosphorothioate Link</t>
  </si>
  <si>
    <t>BA-NGSHP-PT-001</t>
  </si>
  <si>
    <t>Custom oligonucleotides - Modifications</t>
  </si>
  <si>
    <t>KB2</t>
  </si>
  <si>
    <t>Conjugates</t>
  </si>
  <si>
    <t>KB2A1Z</t>
  </si>
  <si>
    <t>3' Digoxigenin 40 nmol scale</t>
  </si>
  <si>
    <t>MD-CN001-03004</t>
  </si>
  <si>
    <t>1 modification</t>
  </si>
  <si>
    <t>/Modification</t>
  </si>
  <si>
    <t>3' Digoxigenin 200 nmol scale</t>
  </si>
  <si>
    <t>MD-CN001-03020</t>
  </si>
  <si>
    <t>3' Digoxigenin 1000 nmol scale</t>
  </si>
  <si>
    <t>MD-CN001-03100</t>
  </si>
  <si>
    <t>MD-CN001-05004</t>
  </si>
  <si>
    <t>5' Digoxigenin 200 nmol scale</t>
  </si>
  <si>
    <t>MD-CN001-05020</t>
  </si>
  <si>
    <t>5' Digoxigenin 1000 nmol scale</t>
  </si>
  <si>
    <t>MD-CN001-05100</t>
  </si>
  <si>
    <t>Digoxigenin (dR) 40 nmol scale</t>
  </si>
  <si>
    <t>MD-CN001-DR004</t>
  </si>
  <si>
    <t>Digoxigenin (dR) 200 nmol scale</t>
  </si>
  <si>
    <t>MD-CN001-DR020</t>
  </si>
  <si>
    <t>Digoxigenin (dR) 1000 nmol scale</t>
  </si>
  <si>
    <t>MD-CN001-DR100</t>
  </si>
  <si>
    <t>Digoxigenin (dT) 40 nmol scale</t>
  </si>
  <si>
    <t>MD-CN001-DT004</t>
  </si>
  <si>
    <t>Digoxigenin (dT) 200 nmol scale</t>
  </si>
  <si>
    <t>MD-CN001-DT020</t>
  </si>
  <si>
    <t>Digoxigenin (dT) 1000 nmol scale</t>
  </si>
  <si>
    <t>MD-CN001-DT100</t>
  </si>
  <si>
    <t>3' TEG-Dinitrophenol 40 nmol scale</t>
  </si>
  <si>
    <t>MD-CN010-03004</t>
  </si>
  <si>
    <t>3' TEG-Dinitrophenol 200 nmol scale</t>
  </si>
  <si>
    <t>MD-CN010-03020</t>
  </si>
  <si>
    <t>3' TEG-Dinitrophenol 1000 nmol scale</t>
  </si>
  <si>
    <t>MD-CN010-03100</t>
  </si>
  <si>
    <t>5' TEG-Dinitrophenol 40 nmol scale</t>
  </si>
  <si>
    <t>MD-CN010-05004</t>
  </si>
  <si>
    <t>5' TEG-Dinitrophenol 200 nmol scale</t>
  </si>
  <si>
    <t>MD-CN010-05020</t>
  </si>
  <si>
    <t>5' TEG-Dinitrophenol 1000 nmol scale</t>
  </si>
  <si>
    <t>MD-CN010-05100</t>
  </si>
  <si>
    <t>3' Glyceryl 40 nmol scale</t>
  </si>
  <si>
    <t>MD-CN030-03004</t>
  </si>
  <si>
    <t>3' Glyceryl 200 nmol scale</t>
  </si>
  <si>
    <t>MD-CN030-03020</t>
  </si>
  <si>
    <t>3' Glyceryl 1000 nmol scale</t>
  </si>
  <si>
    <t>MD-CN030-03100</t>
  </si>
  <si>
    <t>3' TEG-Cholesteryl 40 nmol scale</t>
  </si>
  <si>
    <t>MD-CN040-03004</t>
  </si>
  <si>
    <t>3' TEG-Cholesteryl 200 nmol scale</t>
  </si>
  <si>
    <t>MD-CN040-03020</t>
  </si>
  <si>
    <t>3' TEG-Cholesteryl 1000 nmol scale</t>
  </si>
  <si>
    <t>MD-CN040-03100</t>
  </si>
  <si>
    <t>5' TEG-Cholesteryl 40 nmol scale</t>
  </si>
  <si>
    <t>MD-CN040-05004</t>
  </si>
  <si>
    <t>5' TEG-Cholesteryl 200 nmol scale</t>
  </si>
  <si>
    <t>MD-CN040-05020</t>
  </si>
  <si>
    <t>5' TEG-Cholesteryl 1000 nmol scale</t>
  </si>
  <si>
    <t>MD-CN040-05100</t>
  </si>
  <si>
    <t>Cholesteryl (dR) 40 nmol scale</t>
  </si>
  <si>
    <t>MD-CN040-DR004</t>
  </si>
  <si>
    <t>Cholesteryl (dR) 200 nmol scale</t>
  </si>
  <si>
    <t>MD-CN040-DR020</t>
  </si>
  <si>
    <t>Cholesteryl (dR) 1000 nmol scale</t>
  </si>
  <si>
    <t>MD-CN040-DR100</t>
  </si>
  <si>
    <t>3' MeO-Cl-Acridine 40 nmol scale</t>
  </si>
  <si>
    <t>MD-CN050-03004</t>
  </si>
  <si>
    <t>3' MeO-Cl-Acridine 200 nmol scale</t>
  </si>
  <si>
    <t>MD-CN050-03020</t>
  </si>
  <si>
    <t>3' MeO-Cl-Acridine 1000 nmol scale</t>
  </si>
  <si>
    <t>MD-CN050-03100</t>
  </si>
  <si>
    <t>5' MeO-Cl-Acridine 40 nmol scale</t>
  </si>
  <si>
    <t>MD-CN050-05004</t>
  </si>
  <si>
    <t>5' MeO-Cl-Acridine 200 nmol scale</t>
  </si>
  <si>
    <t>MD-CN050-05020</t>
  </si>
  <si>
    <t>5' MeO-Cl-Acridine 1000 nnol scale</t>
  </si>
  <si>
    <t>MD-CN050-05100</t>
  </si>
  <si>
    <t>Internal MeO-Cl-Acridine 40 nmol scale</t>
  </si>
  <si>
    <t>MD-CN050-IN004</t>
  </si>
  <si>
    <t>Internal MeO-Cl-Acridine 200 nmol scale</t>
  </si>
  <si>
    <t>MD-CN050-IN020</t>
  </si>
  <si>
    <t>Internal MeO-Cl-Acridine 1000 nmol scale</t>
  </si>
  <si>
    <t>MD-CN050-IN100</t>
  </si>
  <si>
    <t>5' C2 Psoralen 40 nmol scale</t>
  </si>
  <si>
    <t>MD-CN062-05004</t>
  </si>
  <si>
    <t>5' C2 Psoralen 200 nmol scale</t>
  </si>
  <si>
    <t>MD-CN062-05020</t>
  </si>
  <si>
    <t>5' C2 Psoralen 1000 nmol scale</t>
  </si>
  <si>
    <t>MD-CN062-05100</t>
  </si>
  <si>
    <t>5' C6 Psoralen 40 nmol scale</t>
  </si>
  <si>
    <t>MD-CN066-05004</t>
  </si>
  <si>
    <t>5' C6 Psoralen 200 nmol scale</t>
  </si>
  <si>
    <t>MD-CN066-05020</t>
  </si>
  <si>
    <t>5' C6 Psoralen 1000 nmol scale</t>
  </si>
  <si>
    <t>MD-CN066-05100</t>
  </si>
  <si>
    <t>Carboxy (dT) 40 nmol scale</t>
  </si>
  <si>
    <t>MD-CN070-DT004</t>
  </si>
  <si>
    <t>Carboxy (dT) 200 nmol scale</t>
  </si>
  <si>
    <t>MD-CN070-DT020</t>
  </si>
  <si>
    <t>Carboxy (dT) 1000 nmol scale</t>
  </si>
  <si>
    <t>MD-CN070-DT100</t>
  </si>
  <si>
    <t>MD-CN090-05M02</t>
  </si>
  <si>
    <t>r</t>
  </si>
  <si>
    <t>MD-CN092-05M02</t>
  </si>
  <si>
    <t>MD-CN094-05M02</t>
  </si>
  <si>
    <t>MD-CN096-05M02</t>
  </si>
  <si>
    <t>MD-CN099-05M02</t>
  </si>
  <si>
    <t>3' Oligo Affinity Support (PS) 1000 nmol scale</t>
  </si>
  <si>
    <t>MD-CN100-03100</t>
  </si>
  <si>
    <t>Degenerate bases - Wobbles</t>
  </si>
  <si>
    <t>KB2B1Z</t>
  </si>
  <si>
    <t>3' Wobble 40 nmol scale</t>
  </si>
  <si>
    <t>MD-DB001-03004</t>
  </si>
  <si>
    <t>3' Wobble 200 nmol scale</t>
  </si>
  <si>
    <t>MD-DB001-03020</t>
  </si>
  <si>
    <t>3' Wobble 1000 nmol scale</t>
  </si>
  <si>
    <t>MD-DB001-03100</t>
  </si>
  <si>
    <t>Spiked Oligonucleotide (1-4 spikes) 200 nmol scale</t>
  </si>
  <si>
    <t>MD-DB002-IN020</t>
  </si>
  <si>
    <t>/Oligonucleotide</t>
  </si>
  <si>
    <t>Spiked Oligonucleotide (1-5 spikes) 1000 nmol scale</t>
  </si>
  <si>
    <t>MD-DB002-IN100</t>
  </si>
  <si>
    <t>Fluorescent dyes</t>
  </si>
  <si>
    <t>KB2C1Z</t>
  </si>
  <si>
    <t>3' 6-FAM 40 nmol scale</t>
  </si>
  <si>
    <t>MD-FL001-03004</t>
  </si>
  <si>
    <t>3' 6-FAM 200 nmol scale</t>
  </si>
  <si>
    <t>MD-FL001-03020</t>
  </si>
  <si>
    <t>3' 6-FAM 1000 nmol scale</t>
  </si>
  <si>
    <t>MD-FL001-03100</t>
  </si>
  <si>
    <t>5' 6-FAM 40 nmol scale</t>
  </si>
  <si>
    <t>MD-FL001-05004</t>
  </si>
  <si>
    <t>5' 6-FAM 200 nmol scale</t>
  </si>
  <si>
    <t>MD-FL001-05020</t>
  </si>
  <si>
    <t>5' 6-FAM 1000 nmol scale</t>
  </si>
  <si>
    <t>MD-FL001-05100</t>
  </si>
  <si>
    <t>MD-FL001-05M02</t>
  </si>
  <si>
    <t>5' 6-FAM 5 µmol scale</t>
  </si>
  <si>
    <t>MD-FL001-05M05</t>
  </si>
  <si>
    <t>5' 6-FAM 10 µmol scale</t>
  </si>
  <si>
    <t>MD-FL001-05M10</t>
  </si>
  <si>
    <t>6-FAM (dR) 40 nmol scale</t>
  </si>
  <si>
    <t>MD-FL001-DR004</t>
  </si>
  <si>
    <t>6-FAM (dR) 200 nmol scale</t>
  </si>
  <si>
    <t>MD-FL001-DR020</t>
  </si>
  <si>
    <t>6-FAM (dR) 1000 nmol scale</t>
  </si>
  <si>
    <t>MD-FL001-DR100</t>
  </si>
  <si>
    <t>6-FAM (dT) 40 nmol scale</t>
  </si>
  <si>
    <t>MD-FL001-DT004</t>
  </si>
  <si>
    <t>6-FAM (dT) 200 nmol scale</t>
  </si>
  <si>
    <t>MD-FL001-DT020</t>
  </si>
  <si>
    <t>6-FAM (dT) 1000 nmol scale</t>
  </si>
  <si>
    <t>MD-FL001-DT100</t>
  </si>
  <si>
    <t>MD-FL001-DTM02</t>
  </si>
  <si>
    <t>6-FAM (dT) 5 µmol scale</t>
  </si>
  <si>
    <t>MD-FL001-DTM05</t>
  </si>
  <si>
    <t>6-FAM (dT) 10 µmol scale</t>
  </si>
  <si>
    <t>MD-FL001-DTM10</t>
  </si>
  <si>
    <t>3' Fluorescein 40 nmol scale</t>
  </si>
  <si>
    <t>MD-FL005-03004</t>
  </si>
  <si>
    <t>3' Fluorescein 200 nmol scale</t>
  </si>
  <si>
    <t>MD-FL005-03020</t>
  </si>
  <si>
    <t>3' Fluorescein 1000 nmol scale</t>
  </si>
  <si>
    <t>MD-FL005-03100</t>
  </si>
  <si>
    <t>5' Fluorescein 40 nmol scale</t>
  </si>
  <si>
    <t>MD-FL005-05004</t>
  </si>
  <si>
    <t>5' Fluorescein 200 nmol scale</t>
  </si>
  <si>
    <t>MD-FL005-05020</t>
  </si>
  <si>
    <t>5' Fluorescein 1000 nmol scale</t>
  </si>
  <si>
    <t>MD-FL005-05100</t>
  </si>
  <si>
    <t>5' HEX 40 nmol scale</t>
  </si>
  <si>
    <t>MD-FL010-05004</t>
  </si>
  <si>
    <t>5' HEX 200 nmol scale</t>
  </si>
  <si>
    <t>MD-FL010-05020</t>
  </si>
  <si>
    <t>5' HEX 1000 nmol scale</t>
  </si>
  <si>
    <t>MD-FL010-05100</t>
  </si>
  <si>
    <t>HEX (dR) 40 nmol scale</t>
  </si>
  <si>
    <t>MD-FL010-DR004</t>
  </si>
  <si>
    <t>HEX (dR) 200 nmol scale</t>
  </si>
  <si>
    <t>MD-FL010-DR020</t>
  </si>
  <si>
    <t>HEX (dR) 1000 nmol scale</t>
  </si>
  <si>
    <t>MD-FL010-DR100</t>
  </si>
  <si>
    <t>HEX (dT) 40 nmol scale</t>
  </si>
  <si>
    <t>MD-FL010-DT004</t>
  </si>
  <si>
    <t>HEX (dT) 200 nmol scale</t>
  </si>
  <si>
    <t>MD-FL010-DT020</t>
  </si>
  <si>
    <t>HEX (dT) 1000 nmol scale</t>
  </si>
  <si>
    <t>MD-FL010-DT100</t>
  </si>
  <si>
    <t>5' TET 40 nmol scale</t>
  </si>
  <si>
    <t>MD-FL012-05004</t>
  </si>
  <si>
    <t>5' TET 200 nmol scale</t>
  </si>
  <si>
    <t>MD-FL012-05020</t>
  </si>
  <si>
    <t>5' TET 1000 nmol scale</t>
  </si>
  <si>
    <t>MD-FL012-05100</t>
  </si>
  <si>
    <t>TET (dR) 40 nmol scale</t>
  </si>
  <si>
    <t>MD-FL012-DR004</t>
  </si>
  <si>
    <t>TET (dR) 200 nmol scale</t>
  </si>
  <si>
    <t>MD-FL012-DR020</t>
  </si>
  <si>
    <t>TET (dR) 1000 nmol scale</t>
  </si>
  <si>
    <t>MD-FL012-DR100</t>
  </si>
  <si>
    <t>TET (dT) 40 nmol scale</t>
  </si>
  <si>
    <t>MD-FL012-DT004</t>
  </si>
  <si>
    <t>TET (dT) 200 nmol scale</t>
  </si>
  <si>
    <t>MD-FL012-DT020</t>
  </si>
  <si>
    <t>TET (dT) 1000 nmol scale</t>
  </si>
  <si>
    <t>MD-FL012-DT100</t>
  </si>
  <si>
    <t>3' JOE 40 nmol scale</t>
  </si>
  <si>
    <t>MD-FL014-03004</t>
  </si>
  <si>
    <t>3' JOE 200 nmol scale</t>
  </si>
  <si>
    <t>MD-FL014-03020</t>
  </si>
  <si>
    <t>3' JOE 1000 nmol scale</t>
  </si>
  <si>
    <t>MD-FL014-03100</t>
  </si>
  <si>
    <t>5' JOE 40 nmol scale</t>
  </si>
  <si>
    <t>MD-FL014-05004</t>
  </si>
  <si>
    <t>5' JOE 200 nmol scale</t>
  </si>
  <si>
    <t>MD-FL014-05020</t>
  </si>
  <si>
    <t>5' JOE 1000 nmol scale</t>
  </si>
  <si>
    <t>MD-FL014-05100</t>
  </si>
  <si>
    <t>JOE (dR) 40 nmol scale</t>
  </si>
  <si>
    <t>MD-FL014-DR004</t>
  </si>
  <si>
    <t>JOE (dR) 200 nmol scale</t>
  </si>
  <si>
    <t>MD-FL014-DR020</t>
  </si>
  <si>
    <t>JOE (dR) 1000 nmol scale</t>
  </si>
  <si>
    <t>MD-FL014-DR100</t>
  </si>
  <si>
    <t>JOE (dT) 40 nmol scale</t>
  </si>
  <si>
    <t>MD-FL014-DT004</t>
  </si>
  <si>
    <t>JOE (dT) 200 nmol scale</t>
  </si>
  <si>
    <t>MD-FL014-DT020</t>
  </si>
  <si>
    <t>JOE (dT) 1000 nmol scale</t>
  </si>
  <si>
    <t>MD-FL014-DT100</t>
  </si>
  <si>
    <t>3' ROX 40 nmol scale</t>
  </si>
  <si>
    <t>MD-FL016-03004</t>
  </si>
  <si>
    <t>3' ROX 200 nmol scale</t>
  </si>
  <si>
    <t>MD-FL016-03020</t>
  </si>
  <si>
    <t>3' ROX 1000 nmol scale</t>
  </si>
  <si>
    <t>MD-FL016-03100</t>
  </si>
  <si>
    <t>5' ROX 40 nmol scale</t>
  </si>
  <si>
    <t>MD-FL016-05004</t>
  </si>
  <si>
    <t>5' ROX 200 nmol scale</t>
  </si>
  <si>
    <t>MD-FL016-05020</t>
  </si>
  <si>
    <t>5' ROX 1000 nmol scale</t>
  </si>
  <si>
    <t>MD-FL016-05100</t>
  </si>
  <si>
    <t>ROX (dR) 40 nmol scale</t>
  </si>
  <si>
    <t>MD-FL016-DR004</t>
  </si>
  <si>
    <t>ROX (dR) 200 nmol scale</t>
  </si>
  <si>
    <t>MD-FL016-DR020</t>
  </si>
  <si>
    <t>ROX (dR) 1000 nmol scale</t>
  </si>
  <si>
    <t>MD-FL016-DR100</t>
  </si>
  <si>
    <t>ROX (dT) 40 nmol scale</t>
  </si>
  <si>
    <t>MD-FL016-DT004</t>
  </si>
  <si>
    <t>ROX (dT) 200 nmol scale</t>
  </si>
  <si>
    <t>MD-FL016-DT020</t>
  </si>
  <si>
    <t>ROX (dT) 1000 nmol scale</t>
  </si>
  <si>
    <t>MD-FL016-DT100</t>
  </si>
  <si>
    <t>3' Rhodamine-6G 40 nmol scale</t>
  </si>
  <si>
    <t>MD-FL020-03004</t>
  </si>
  <si>
    <t>3' Rhodamine-6G 200 nmol scale</t>
  </si>
  <si>
    <t>MD-FL020-03020</t>
  </si>
  <si>
    <t>3' Rhodamine-6G 1000 nmol scale</t>
  </si>
  <si>
    <t>MD-FL020-03100</t>
  </si>
  <si>
    <t>5' Rhodamine-6G 40 nmol scale</t>
  </si>
  <si>
    <t>MD-FL020-05004</t>
  </si>
  <si>
    <t>5' Rhodamine-6G 200 nmol scale</t>
  </si>
  <si>
    <t>MD-FL020-05020</t>
  </si>
  <si>
    <t>5' Rhodamine-6G 1000 nmol scale</t>
  </si>
  <si>
    <t>MD-FL020-05100</t>
  </si>
  <si>
    <t>Rhodamine-6G (dR) 40 nmol scale</t>
  </si>
  <si>
    <t>MD-FL020-DR004</t>
  </si>
  <si>
    <t>Rhodamine-6G (dR) 200 nmol scale</t>
  </si>
  <si>
    <t>MD-FL020-DR020</t>
  </si>
  <si>
    <t>Rhodamine-6G (dR) 1000 nmol scale</t>
  </si>
  <si>
    <t>MD-FL020-DR100</t>
  </si>
  <si>
    <t>Rhodamine-6G (dT) 40 nmol scale</t>
  </si>
  <si>
    <t>MD-FL020-DT004</t>
  </si>
  <si>
    <t>Rhodamine-6G (dT) 200 nmol scale</t>
  </si>
  <si>
    <t>MD-FL020-DT020</t>
  </si>
  <si>
    <t>Rhodamine-6G (dT) 1000 nmol scale</t>
  </si>
  <si>
    <t>MD-FL020-DT100</t>
  </si>
  <si>
    <t>3' Texas Red® 40 nmol scale</t>
  </si>
  <si>
    <t>MD-FL030-03004</t>
  </si>
  <si>
    <t>3' Texas Red® 200 nmol scale</t>
  </si>
  <si>
    <t>MD-FL030-03020</t>
  </si>
  <si>
    <t>3' Texas Red® 1000 nmol scale</t>
  </si>
  <si>
    <t>MD-FL030-03100</t>
  </si>
  <si>
    <t>5' Texas Red® 40 nmol scale</t>
  </si>
  <si>
    <t>MD-FL030-05004</t>
  </si>
  <si>
    <t>5' Texas Red® 200 nmol scale</t>
  </si>
  <si>
    <t>MD-FL030-05020</t>
  </si>
  <si>
    <t>5' Texas Red® 1000 nmol scale</t>
  </si>
  <si>
    <t>MD-FL030-05100</t>
  </si>
  <si>
    <t>Texas Red® (dR) 40 nmol scale</t>
  </si>
  <si>
    <t>MD-FL030-DR004</t>
  </si>
  <si>
    <t>Texas Red® (dR) 200 nmol scale</t>
  </si>
  <si>
    <t>MD-FL030-DR020</t>
  </si>
  <si>
    <t>Texas Red® (dR) 1000 nmol scale</t>
  </si>
  <si>
    <t>MD-FL030-DR100</t>
  </si>
  <si>
    <t>Texas Red® (dT) 40 nmol scale</t>
  </si>
  <si>
    <t>MD-FL030-DT004</t>
  </si>
  <si>
    <t>Texas Red® (dT) 200 nmol scale</t>
  </si>
  <si>
    <t>MD-FL030-DT020</t>
  </si>
  <si>
    <t>Texas Red® (dT) 1000 nmol scale</t>
  </si>
  <si>
    <t>MD-FL030-DT100</t>
  </si>
  <si>
    <t>MD-FL040-05004</t>
  </si>
  <si>
    <t>MD-FL040-05020</t>
  </si>
  <si>
    <t>MD-FL040-05100</t>
  </si>
  <si>
    <t>MD-FL040-05M02</t>
  </si>
  <si>
    <t>MD-FL040-05M05</t>
  </si>
  <si>
    <t>MD-FL040-05M10</t>
  </si>
  <si>
    <t>MD-FL040-05M20</t>
  </si>
  <si>
    <t>5' Dragonfly Orange™ 40 nmol scale</t>
  </si>
  <si>
    <t>MD-FL045-05004</t>
  </si>
  <si>
    <t>5' Dragonfly Orange™ 200 nmol scale</t>
  </si>
  <si>
    <t>MD-FL045-05020</t>
  </si>
  <si>
    <t>5' Dragonfly Orange™ 1000 nmol scale</t>
  </si>
  <si>
    <t>MD-FL045-05100</t>
  </si>
  <si>
    <t>3' Cy® 3 40 nmol scale</t>
  </si>
  <si>
    <t>MD-FL050-03004</t>
  </si>
  <si>
    <t>3' Cy® 3 200 nmol scale</t>
  </si>
  <si>
    <t>MD-FL050-03020</t>
  </si>
  <si>
    <t>3' Cy® 3 1000 nmol scale</t>
  </si>
  <si>
    <t>MD-FL050-03100</t>
  </si>
  <si>
    <t>5' Cy® 3 40 nmol scale</t>
  </si>
  <si>
    <t>MD-FL050-05004</t>
  </si>
  <si>
    <t>5' Cy® 3 200 nmol scale</t>
  </si>
  <si>
    <t>MD-FL050-05020</t>
  </si>
  <si>
    <t>5' Cy® 3 1000 nmol scale</t>
  </si>
  <si>
    <t>MD-FL050-05100</t>
  </si>
  <si>
    <t>Cy® 3 (dT) 40 nmol scale</t>
  </si>
  <si>
    <t>MD-FL050-DT004</t>
  </si>
  <si>
    <t>Cy® 3 (dT) 200 nmol scale</t>
  </si>
  <si>
    <t>MD-FL050-DT020</t>
  </si>
  <si>
    <t>Cy® 3 (dT) 1000 nmol scale</t>
  </si>
  <si>
    <t>MD-FL050-DT100</t>
  </si>
  <si>
    <t>3' Cy® 3.5 40 nmol scale</t>
  </si>
  <si>
    <t>MD-FL053-03004</t>
  </si>
  <si>
    <t>3' Cy® 3.5 200 nmol scale</t>
  </si>
  <si>
    <t>MD-FL053-03020</t>
  </si>
  <si>
    <t>3' Cy® 3.5 1000 nmol scale</t>
  </si>
  <si>
    <t>MD-FL053-03100</t>
  </si>
  <si>
    <t>5' Cy® 3.5 200 nmol scale</t>
  </si>
  <si>
    <t>MD-FL053-05020</t>
  </si>
  <si>
    <t>5' Cy® 3.5 1000 nmol scale</t>
  </si>
  <si>
    <t>MD-FL053-05100</t>
  </si>
  <si>
    <t>3' Cy5® 40 nmol scale</t>
  </si>
  <si>
    <t>MD-FL055-03004</t>
  </si>
  <si>
    <t>3' Cy5® 200 nmol scale</t>
  </si>
  <si>
    <t>MD-FL055-03020</t>
  </si>
  <si>
    <t>3' Cy5® 1000 nmol scale</t>
  </si>
  <si>
    <t>MD-FL055-03100</t>
  </si>
  <si>
    <t>5' Cy5® 40 nmol scale</t>
  </si>
  <si>
    <t>MD-FL055-05004</t>
  </si>
  <si>
    <t>5' Cy5® 200 nmol scale</t>
  </si>
  <si>
    <t>MD-FL055-05020</t>
  </si>
  <si>
    <t>5' Cy5® 1000 nmol scale</t>
  </si>
  <si>
    <t>MD-FL055-05100</t>
  </si>
  <si>
    <t>Cy5® (dT) 40 nmol scale</t>
  </si>
  <si>
    <t>MD-FL055-DT004</t>
  </si>
  <si>
    <t>Cy5® (dT) 200 nmol scale</t>
  </si>
  <si>
    <t>MD-FL055-DT020</t>
  </si>
  <si>
    <t>Cy5® (dT) 1000 nmol scale</t>
  </si>
  <si>
    <t>MD-FL055-DT100</t>
  </si>
  <si>
    <t>3' Cy® 5.5 40 nmol scale</t>
  </si>
  <si>
    <t>MD-FL057-03004</t>
  </si>
  <si>
    <t>3' Cy® 5.5 200 nmol scale</t>
  </si>
  <si>
    <t>MD-FL057-03020</t>
  </si>
  <si>
    <t>3' Cy® 5.5 1000 nmol scale</t>
  </si>
  <si>
    <t>MD-FL057-03100</t>
  </si>
  <si>
    <t>5' Cy® 5.5 40 nmol scale</t>
  </si>
  <si>
    <t>MD-FL057-05004</t>
  </si>
  <si>
    <t>5' Cy® 5.5 200 nmol scale</t>
  </si>
  <si>
    <t>MD-FL057-05020</t>
  </si>
  <si>
    <t>5' Cy® 5.5 1000 nmol scale</t>
  </si>
  <si>
    <t>MD-FL057-05100</t>
  </si>
  <si>
    <t>5' Alexa® 350 40 nmol scale</t>
  </si>
  <si>
    <t>MD-FL060-35005004</t>
  </si>
  <si>
    <t>5' Alexa® 350 200 nmol scale</t>
  </si>
  <si>
    <t>MD-FL060-35005020</t>
  </si>
  <si>
    <t>5' Alexa® 350 1000 nmol scale</t>
  </si>
  <si>
    <t>MD-FL060-35005100</t>
  </si>
  <si>
    <t>5' Alexa® 430 40 nmol scale</t>
  </si>
  <si>
    <t>MD-FL060-43005004</t>
  </si>
  <si>
    <t>5' Alexa® 430 200 nmol scale</t>
  </si>
  <si>
    <t>MD-FL060-43005020</t>
  </si>
  <si>
    <t>5' Alexa® 430 1000 nmol scale</t>
  </si>
  <si>
    <t>MD-FL060-43005100</t>
  </si>
  <si>
    <t>5' Alexa® 488 40 nmol scale</t>
  </si>
  <si>
    <t>MD-FL060-48805004</t>
  </si>
  <si>
    <t>5' Alexa® 488 200 nmol scale</t>
  </si>
  <si>
    <t>MD-FL060-48805020</t>
  </si>
  <si>
    <t>5' Alexa® 488 1000 nmol scale</t>
  </si>
  <si>
    <t>MD-FL060-48805100</t>
  </si>
  <si>
    <t>5' Alexa® 514 40 nmol scale</t>
  </si>
  <si>
    <t>MD-FL060-51405004</t>
  </si>
  <si>
    <t>5' Alexa® 514 200 nmol scale</t>
  </si>
  <si>
    <t>MD-FL060-51405020</t>
  </si>
  <si>
    <t>5' Alexa® 514 1000 nmol scale</t>
  </si>
  <si>
    <t>MD-FL060-51405100</t>
  </si>
  <si>
    <t>5' Alexa® 532 40 nmol scale</t>
  </si>
  <si>
    <t>MD-FL060-53205004</t>
  </si>
  <si>
    <t>5' Alexa® 532 200 nmol scale</t>
  </si>
  <si>
    <t>MD-FL060-53205020</t>
  </si>
  <si>
    <t>5' Alexa® 532 1000 nmol scale</t>
  </si>
  <si>
    <t>MD-FL060-53205100</t>
  </si>
  <si>
    <t>5' Alexa® 546 40 nmol scale</t>
  </si>
  <si>
    <t>MD-FL060-54605004</t>
  </si>
  <si>
    <t>5' Alexa® 546 200 nmol scale</t>
  </si>
  <si>
    <t>MD-FL060-54605020</t>
  </si>
  <si>
    <t>5' Alexa® 546 1000 nmol scale</t>
  </si>
  <si>
    <t>MD-FL060-54605100</t>
  </si>
  <si>
    <t>5' Alexa® 555 40 nmol scale</t>
  </si>
  <si>
    <t>MD-FL060-55505004</t>
  </si>
  <si>
    <t>5' Alexa® 555 200 nmol scale</t>
  </si>
  <si>
    <t>MD-FL060-55505020</t>
  </si>
  <si>
    <t>5' Alexa® 555 1000 nmol scale</t>
  </si>
  <si>
    <t>MD-FL060-55505100</t>
  </si>
  <si>
    <t>5' Alexa® 568 40 nmol scale</t>
  </si>
  <si>
    <t>MD-FL060-56805004</t>
  </si>
  <si>
    <t>5' Alexa® 568 200 nmol scale</t>
  </si>
  <si>
    <t>MD-FL060-56805020</t>
  </si>
  <si>
    <t>5' Alexa® 568 1000 nmol scale</t>
  </si>
  <si>
    <t>MD-FL060-56805100</t>
  </si>
  <si>
    <t>5' Alexa® 594 40 nmol scale</t>
  </si>
  <si>
    <t>MD-FL060-59405004</t>
  </si>
  <si>
    <t>5' Alexa® 594 200 nmol scale</t>
  </si>
  <si>
    <t>MD-FL060-59405020</t>
  </si>
  <si>
    <t>5' Alexa® 594 1000 nmol scale</t>
  </si>
  <si>
    <t>MD-FL060-59405100</t>
  </si>
  <si>
    <t>5' Alexa® 610 40 nmol scale</t>
  </si>
  <si>
    <t>MD-FL060-61005004</t>
  </si>
  <si>
    <t>5' Alexa® 610 200 nmol scale</t>
  </si>
  <si>
    <t>MD-FL060-61005020</t>
  </si>
  <si>
    <t>5' Alexa® 610 1000 nmol scale</t>
  </si>
  <si>
    <t>MD-FL060-61005100</t>
  </si>
  <si>
    <t>5' Alexa® 633 40 nmol scale</t>
  </si>
  <si>
    <t>MD-FL060-63305004</t>
  </si>
  <si>
    <t>5' Alexa® 633 200 nmol scale</t>
  </si>
  <si>
    <t>MD-FL060-63305020</t>
  </si>
  <si>
    <t>5' Alexa® 633 1000 nmol scale</t>
  </si>
  <si>
    <t>MD-FL060-63305100</t>
  </si>
  <si>
    <t>5' Alexa® 647 40 nmol scale</t>
  </si>
  <si>
    <t>MD-FL060-64705004</t>
  </si>
  <si>
    <t>5' Alexa® 647 200 nmol scale</t>
  </si>
  <si>
    <t>MD-FL060-64705020</t>
  </si>
  <si>
    <t>5' Alexa® 647 1000 nmol scale</t>
  </si>
  <si>
    <t>MD-FL060-64705100</t>
  </si>
  <si>
    <t>5' Alexa® 660 40 nmol scale</t>
  </si>
  <si>
    <t>MD-FL060-66005004</t>
  </si>
  <si>
    <t>5' Alexa® 660 200 nmol scale</t>
  </si>
  <si>
    <t>MD-FL060-66005020</t>
  </si>
  <si>
    <t>5' Alexa® 660 1000 nmol scale</t>
  </si>
  <si>
    <t>MD-FL060-66005100</t>
  </si>
  <si>
    <t>5' Alexa® 680 40 nmol scale</t>
  </si>
  <si>
    <t>MD-FL060-68005004</t>
  </si>
  <si>
    <t>5' Alexa® 680 200 nmol scale</t>
  </si>
  <si>
    <t>MD-FL060-68005020</t>
  </si>
  <si>
    <t>5' Alexa® 680 1000 nmol scale</t>
  </si>
  <si>
    <t>MD-FL060-68005100</t>
  </si>
  <si>
    <t>5' Alexa® 700 40 nmol scale</t>
  </si>
  <si>
    <t>MD-FL060-70005004</t>
  </si>
  <si>
    <t>5' Alexa® 700 200 nmol scale</t>
  </si>
  <si>
    <t>MD-FL060-70005020</t>
  </si>
  <si>
    <t>5' Alexa® 700 1000 nmol scale</t>
  </si>
  <si>
    <t>MD-FL060-70005100</t>
  </si>
  <si>
    <t>5' Alexa® 750 40 nmol scale</t>
  </si>
  <si>
    <t>MD-FL060-75005004</t>
  </si>
  <si>
    <t>5' Alexa® 750 200 nmol scale</t>
  </si>
  <si>
    <t>MD-FL060-75005020</t>
  </si>
  <si>
    <t>5' Alexa® 750 1000 nmol scale</t>
  </si>
  <si>
    <t>MD-FL060-75005100</t>
  </si>
  <si>
    <t>MD-FL065-48805004</t>
  </si>
  <si>
    <t>MD-FL065-48805020</t>
  </si>
  <si>
    <t>MD-FL065-48805100</t>
  </si>
  <si>
    <t>MD-FL065-55505004</t>
  </si>
  <si>
    <t>MD-FL065-55505020</t>
  </si>
  <si>
    <t>MD-FL065-55505100</t>
  </si>
  <si>
    <t>MD-FL065-64705004</t>
  </si>
  <si>
    <t>MD-FL065-64705020</t>
  </si>
  <si>
    <t>MD-FL065-64705100</t>
  </si>
  <si>
    <t>MD-FL065-75005004</t>
  </si>
  <si>
    <t>MD-FL065-75005020</t>
  </si>
  <si>
    <t>MD-FL065-75005100</t>
  </si>
  <si>
    <t>3' Cascade Blue® 40 nmol scale</t>
  </si>
  <si>
    <t>MD-FL070-CBL03004</t>
  </si>
  <si>
    <t>3' Cascade Blue® 200 nmol scale</t>
  </si>
  <si>
    <t>MD-FL070-CBL03020</t>
  </si>
  <si>
    <t>3' Cascade Blue® 1000 nmol scale</t>
  </si>
  <si>
    <t>MD-FL070-CBL03100</t>
  </si>
  <si>
    <t>5' Cascade Blue® 40 nmol scale</t>
  </si>
  <si>
    <t>MD-FL070-CBL05004</t>
  </si>
  <si>
    <t>5' Cascade Blue® 200 nmol scale</t>
  </si>
  <si>
    <t>MD-FL070-CBL05020</t>
  </si>
  <si>
    <t>5' Cascade Blue® 1000 nmol scale</t>
  </si>
  <si>
    <t>MD-FL070-CBL05100</t>
  </si>
  <si>
    <t>Cascade Blue® (dT) 40 nmol scale</t>
  </si>
  <si>
    <t>MD-FL070-CBLDT004</t>
  </si>
  <si>
    <t>Cascade Blue® (dT) 200 nmol scale</t>
  </si>
  <si>
    <t>MD-FL070-CBLDT020</t>
  </si>
  <si>
    <t>Cascade Blue® (dT) 1000 nmol scale</t>
  </si>
  <si>
    <t>MD-FL070-CBLDT100</t>
  </si>
  <si>
    <t>5' Marina Blue® 40 nmol scale</t>
  </si>
  <si>
    <t>MD-FL070-MBL05004</t>
  </si>
  <si>
    <t>5' Marina Blue® 200 nmol scale</t>
  </si>
  <si>
    <t>MD-FL070-MBL05020</t>
  </si>
  <si>
    <t>5' Marina Blue® 1000 nmol scale</t>
  </si>
  <si>
    <t>MD-FL070-MBL05100</t>
  </si>
  <si>
    <t>5' Oregon Green® 488 40 nmol scale</t>
  </si>
  <si>
    <t>MD-FL070-OGR05004</t>
  </si>
  <si>
    <t>5' Oregon Green® 488 200 nmol scale</t>
  </si>
  <si>
    <t>MD-FL070-OGR05020</t>
  </si>
  <si>
    <t>5' Oregon Green® 488 1000 nmol scale</t>
  </si>
  <si>
    <t>MD-FL070-OGR05100</t>
  </si>
  <si>
    <t>5' Oregon Green® 488 X 40 nmol scale</t>
  </si>
  <si>
    <t>MD-FL070-OGX05004</t>
  </si>
  <si>
    <t>5' Oregon Green® 488 X 200 nmol scale</t>
  </si>
  <si>
    <t>MD-FL070-OGX05020</t>
  </si>
  <si>
    <t>5' Oregon Green® 488 X 1000 nmol scale</t>
  </si>
  <si>
    <t>MD-FL070-OGX05100</t>
  </si>
  <si>
    <t>5' Pacific Blue® 40 nmol scale</t>
  </si>
  <si>
    <t>MD-FL070-PBL05004</t>
  </si>
  <si>
    <t>5' Pacific Blue® 200 nmol scale</t>
  </si>
  <si>
    <t>MD-FL070-PBL05020</t>
  </si>
  <si>
    <t>5' Pacific Blue® 1000 nmol scale</t>
  </si>
  <si>
    <t>MD-FL070-PBL05100</t>
  </si>
  <si>
    <t>5' DYOMICS 681 40 nmol scale</t>
  </si>
  <si>
    <t>MD-FL080-68105004</t>
  </si>
  <si>
    <t>5' DYOMICS 681 200 nmol scale</t>
  </si>
  <si>
    <t>MD-FL080-68105020</t>
  </si>
  <si>
    <t>5' DYOMICS 681 1000 nmol scale</t>
  </si>
  <si>
    <t>MD-FL080-68105100</t>
  </si>
  <si>
    <t>5' DYOMICS 781 40 nmol scale</t>
  </si>
  <si>
    <t>MD-FL080-78105004</t>
  </si>
  <si>
    <t>5' DYOMICS 781 200 nmol scale</t>
  </si>
  <si>
    <t>MD-FL080-78105020</t>
  </si>
  <si>
    <t>5' DYOMICS 781 1000 nmol scale</t>
  </si>
  <si>
    <t>MD-FL080-78105100</t>
  </si>
  <si>
    <t>5' DYOMICS 782 40 nmol scale</t>
  </si>
  <si>
    <t>MD-FL080-78205004</t>
  </si>
  <si>
    <t>5' DYOMICS 782 200 nmol scale</t>
  </si>
  <si>
    <t>MD-FL080-78205020</t>
  </si>
  <si>
    <t>5' DYOMICS 782 1000 nmol scale</t>
  </si>
  <si>
    <t>MD-FL080-78205100</t>
  </si>
  <si>
    <t>5' DYOMICS 800 40 nmol scale</t>
  </si>
  <si>
    <t>MD-FL080-80005004</t>
  </si>
  <si>
    <t>5' DYOMICS 800 200 nmol scale</t>
  </si>
  <si>
    <t>MD-FL080-80005020</t>
  </si>
  <si>
    <t>5' DYOMICS 800 1000 nmol scale</t>
  </si>
  <si>
    <t>MD-FL080-80005100</t>
  </si>
  <si>
    <t>5' BODIPY® 530/550 40 nmol scale</t>
  </si>
  <si>
    <t>MD-FL085-53005004</t>
  </si>
  <si>
    <t>5' BODIPY® 530/550 200 nmol scale</t>
  </si>
  <si>
    <t>MD-FL085-53005020</t>
  </si>
  <si>
    <t>5' BODIPY® 530/550 1000 nmol scale</t>
  </si>
  <si>
    <t>MD-FL085-53005100</t>
  </si>
  <si>
    <t>5' BODIPY® FL 40 nmol scale</t>
  </si>
  <si>
    <t>MD-FL085-FL05004</t>
  </si>
  <si>
    <t>5' BODIPY® FL 200 nmol scale</t>
  </si>
  <si>
    <t>MD-FL085-FL05020</t>
  </si>
  <si>
    <t>5' BODIPY® FL 1000 nmol scale</t>
  </si>
  <si>
    <t>MD-FL085-FL05100</t>
  </si>
  <si>
    <t>5' BODIPY® TR 40 nmol scale</t>
  </si>
  <si>
    <t>MD-FL085-TR05004</t>
  </si>
  <si>
    <t>5' BODIPY® TR 200 nmol scale</t>
  </si>
  <si>
    <t>MD-FL085-TR05020</t>
  </si>
  <si>
    <t>5' BODIPY® TR 1000 nmol scale</t>
  </si>
  <si>
    <t>MD-FL085-TR05100</t>
  </si>
  <si>
    <t>5' ATTO 390 40 nmol scale</t>
  </si>
  <si>
    <t>MD-FL090-39005004</t>
  </si>
  <si>
    <t>5' ATTO 390 200 nmol scale</t>
  </si>
  <si>
    <t>MD-FL090-39005020</t>
  </si>
  <si>
    <t>5' ATTO 390 1000 nmol scale</t>
  </si>
  <si>
    <t>MD-FL090-39005100</t>
  </si>
  <si>
    <t>5' ATTO 425 40 nmol scale</t>
  </si>
  <si>
    <t>MD-FL090-42505004</t>
  </si>
  <si>
    <t>5' ATTO 425 200 nmol scale</t>
  </si>
  <si>
    <t>MD-FL090-42505020</t>
  </si>
  <si>
    <t>5' ATTO 425 1000 nmol scale</t>
  </si>
  <si>
    <t>MD-FL090-42505100</t>
  </si>
  <si>
    <t>5' ATTO 465 40 nmol scale</t>
  </si>
  <si>
    <t>MD-FL090-46505004</t>
  </si>
  <si>
    <t>5' ATTO 465 200 nmol scale</t>
  </si>
  <si>
    <t>MD-FL090-46505020</t>
  </si>
  <si>
    <t>5' ATTO 465 1000 nmol scale</t>
  </si>
  <si>
    <t>MD-FL090-46505100</t>
  </si>
  <si>
    <t>5' ATTO 488 40 nmol scale</t>
  </si>
  <si>
    <t>MD-FL090-48805004</t>
  </si>
  <si>
    <t>5' ATTO 488 200 nmol scale</t>
  </si>
  <si>
    <t>MD-FL090-48805020</t>
  </si>
  <si>
    <t>5' ATTO 488 1000 nmol scale</t>
  </si>
  <si>
    <t>MD-FL090-48805100</t>
  </si>
  <si>
    <t>5' ATTO 495 40 nmol scale</t>
  </si>
  <si>
    <t>MD-FL090-49505004</t>
  </si>
  <si>
    <t>5' ATTO 495 200 nmol scale</t>
  </si>
  <si>
    <t>MD-FL090-49505020</t>
  </si>
  <si>
    <t>5' ATTO 495 1000 nmol scale</t>
  </si>
  <si>
    <t>MD-FL090-49505100</t>
  </si>
  <si>
    <t>5' ATTO 520 40 nmol scale</t>
  </si>
  <si>
    <t>MD-FL090-52005004</t>
  </si>
  <si>
    <t>5' ATTO 520 200 nmol scale</t>
  </si>
  <si>
    <t>MD-FL090-52005020</t>
  </si>
  <si>
    <t>5' ATTO 520 1000 nmol scale</t>
  </si>
  <si>
    <t>MD-FL090-52005100</t>
  </si>
  <si>
    <t>5' ATTO 532 40 nmol scale</t>
  </si>
  <si>
    <t>MD-FL090-53205004</t>
  </si>
  <si>
    <t>5' ATTO 532 200 nmol scale</t>
  </si>
  <si>
    <t>MD-FL090-53205020</t>
  </si>
  <si>
    <t>5' ATTO 532 1000 nmol scale</t>
  </si>
  <si>
    <t>MD-FL090-53205100</t>
  </si>
  <si>
    <t>5' ATTO 550 40 nmol scale</t>
  </si>
  <si>
    <t>MD-FL090-55005004</t>
  </si>
  <si>
    <t>5' ATTO 550 200 nmol scale</t>
  </si>
  <si>
    <t>MD-FL090-55005020</t>
  </si>
  <si>
    <t>5' ATTO 550 1000 nmol scale</t>
  </si>
  <si>
    <t>MD-FL090-55005100</t>
  </si>
  <si>
    <t>5' ATTO 565 40 nmol scale</t>
  </si>
  <si>
    <t>MD-FL090-56505004</t>
  </si>
  <si>
    <t>5' ATTO 565 200 nmol scale</t>
  </si>
  <si>
    <t>MD-FL090-56505020</t>
  </si>
  <si>
    <t>5' ATTO 565 1000 nmol scale</t>
  </si>
  <si>
    <t>MD-FL090-56505100</t>
  </si>
  <si>
    <t>5' ATTO 590 40 nmol scale</t>
  </si>
  <si>
    <t>MD-FL090-59005004</t>
  </si>
  <si>
    <t>5' ATTO 590 200 nmol scale</t>
  </si>
  <si>
    <t>MD-FL090-59005020</t>
  </si>
  <si>
    <t>5' ATTO 590 1000 nmol scale</t>
  </si>
  <si>
    <t>MD-FL090-59005100</t>
  </si>
  <si>
    <t>5' ATTO 594 40 nmol scale</t>
  </si>
  <si>
    <t>MD-FL090-59405004</t>
  </si>
  <si>
    <t>5' ATTO 594 200 nmol scale</t>
  </si>
  <si>
    <t>MD-FL090-59405020</t>
  </si>
  <si>
    <t>5' ATTO 594 1000 nmol scale</t>
  </si>
  <si>
    <t>MD-FL090-59405100</t>
  </si>
  <si>
    <t>5' ATTO 610 40 nmol scale</t>
  </si>
  <si>
    <t>MD-FL090-61005004</t>
  </si>
  <si>
    <t>5' ATTO 610 200 nmol scale</t>
  </si>
  <si>
    <t>MD-FL090-61005020</t>
  </si>
  <si>
    <t>5' ATTO 610 1000 nmol scale</t>
  </si>
  <si>
    <t>MD-FL090-61005100</t>
  </si>
  <si>
    <t>5' ATTO 620 40 nmol scale</t>
  </si>
  <si>
    <t>MD-FL090-62005004</t>
  </si>
  <si>
    <t>5' ATTO 620 200 nmol scale</t>
  </si>
  <si>
    <t>MD-FL090-62005020</t>
  </si>
  <si>
    <t>5' ATTO 620 1000 nmol scale</t>
  </si>
  <si>
    <t>MD-FL090-62005100</t>
  </si>
  <si>
    <t>5' ATTO 633 40 nmol scale</t>
  </si>
  <si>
    <t>MD-FL090-63305004</t>
  </si>
  <si>
    <t>5' ATTO 633 200 nmol scale</t>
  </si>
  <si>
    <t>MD-FL090-63305020</t>
  </si>
  <si>
    <t>5' ATTO 633 1000 nmol scale</t>
  </si>
  <si>
    <t>MD-FL090-63305100</t>
  </si>
  <si>
    <t>5' ATTO 647N 40 nmol scale</t>
  </si>
  <si>
    <t>MD-FL090-64705004</t>
  </si>
  <si>
    <t>5' ATTO 647N 200 nmol scale</t>
  </si>
  <si>
    <t>MD-FL090-64705020</t>
  </si>
  <si>
    <t>5' ATTO 647N 1000 nmol scale</t>
  </si>
  <si>
    <t>MD-FL090-64705100</t>
  </si>
  <si>
    <t>5' ATTO 655 40 nmol scale</t>
  </si>
  <si>
    <t>MD-FL090-65505004</t>
  </si>
  <si>
    <t>5' ATTO 655 200 nmol scale</t>
  </si>
  <si>
    <t>MD-FL090-65505020</t>
  </si>
  <si>
    <t>5' ATTO 655 1000 nmol scale</t>
  </si>
  <si>
    <t>MD-FL090-65505100</t>
  </si>
  <si>
    <t>5' ATTO 680 40 nmol scale</t>
  </si>
  <si>
    <t>MD-FL090-68005004</t>
  </si>
  <si>
    <t>5' ATTO 680 200 nmol scale</t>
  </si>
  <si>
    <t>MD-FL090-68005020</t>
  </si>
  <si>
    <t>5' ATTO 680 1000 nmol scale</t>
  </si>
  <si>
    <t>MD-FL090-68005100</t>
  </si>
  <si>
    <t>5' ATTO 700 40 nmol scale</t>
  </si>
  <si>
    <t>MD-FL090-70005004</t>
  </si>
  <si>
    <t>5' ATTO 700 200 nmol scale</t>
  </si>
  <si>
    <t>MD-FL090-70005020</t>
  </si>
  <si>
    <t>5' ATTO 700 1000 nmol scale</t>
  </si>
  <si>
    <t>MD-FL090-70005100</t>
  </si>
  <si>
    <t>5' ATTO 725 40 nmol scale</t>
  </si>
  <si>
    <t>MD-FL090-72505004</t>
  </si>
  <si>
    <t>5' ATTO 725 200 nmol scale</t>
  </si>
  <si>
    <t>MD-FL090-72505020</t>
  </si>
  <si>
    <t>5' ATTO 725 1000 nmol scale</t>
  </si>
  <si>
    <t>MD-FL090-72505100</t>
  </si>
  <si>
    <t>5' ATTO 740 40 nmol scale</t>
  </si>
  <si>
    <t>MD-FL090-74005004</t>
  </si>
  <si>
    <t>5' ATTO 740 200 nmol scale</t>
  </si>
  <si>
    <t>MD-FL090-74005020</t>
  </si>
  <si>
    <t>5' ATTO 740 1000 nmol scale</t>
  </si>
  <si>
    <t>MD-FL090-74005100</t>
  </si>
  <si>
    <t>5' TAMRA 40 nmol scale</t>
  </si>
  <si>
    <t>MD-FL100-05004</t>
  </si>
  <si>
    <t>5' TAMRA 200 nmol scale</t>
  </si>
  <si>
    <t>MD-FL100-05020</t>
  </si>
  <si>
    <t>5' TAMRA 1000 nmol scale</t>
  </si>
  <si>
    <t>MD-FL100-05100</t>
  </si>
  <si>
    <t>Modifiers</t>
  </si>
  <si>
    <t>KB2D1Z</t>
  </si>
  <si>
    <t>5' Amino Modifier C3 40 nmol scale</t>
  </si>
  <si>
    <t>MD-MF003-05004</t>
  </si>
  <si>
    <t>5' Amino Modifier C3 200 nmol scale</t>
  </si>
  <si>
    <t>MD-MF003-05020</t>
  </si>
  <si>
    <t>5' Amino Modifier C3 1000 nmol scale</t>
  </si>
  <si>
    <t>MD-MF003-05100</t>
  </si>
  <si>
    <t>3' Amino Modifier C6 40 nmol scale</t>
  </si>
  <si>
    <t>MD-MF006-03004</t>
  </si>
  <si>
    <t>3' Amino Modifier C6 200 nmol scale</t>
  </si>
  <si>
    <t>MD-MF006-03020</t>
  </si>
  <si>
    <t>3' Amino Modifier C6 1000 nmol scale</t>
  </si>
  <si>
    <t>MD-MF006-03100</t>
  </si>
  <si>
    <t>MD-MF006-03M02</t>
  </si>
  <si>
    <t>3' Amino Modifier C6 5 µmol scale</t>
  </si>
  <si>
    <t>MD-MF006-03M05</t>
  </si>
  <si>
    <t>3' Amino Modifier C6 10 µmol scale</t>
  </si>
  <si>
    <t>MD-MF006-03M10</t>
  </si>
  <si>
    <t>5' Amino Modifier C6 40 nmol scale</t>
  </si>
  <si>
    <t>MD-MF006-05004</t>
  </si>
  <si>
    <t>5' Amino Modifier C6 200 nmol scale</t>
  </si>
  <si>
    <t>MD-MF006-05020</t>
  </si>
  <si>
    <t>5' Amino Modifier C6 1000 nmol scale</t>
  </si>
  <si>
    <t>MD-MF006-05100</t>
  </si>
  <si>
    <t>MD-MF006-05M02</t>
  </si>
  <si>
    <t>5' Amino Modifier C6 5 µmol scale</t>
  </si>
  <si>
    <t>MD-MF006-05M05</t>
  </si>
  <si>
    <t>5' Amino Modifier C6 10 µmol scale</t>
  </si>
  <si>
    <t>MD-MF006-05M10</t>
  </si>
  <si>
    <t>5' Amino Modifier C6 20 µmol scale</t>
  </si>
  <si>
    <t>MD-MF006-05M20</t>
  </si>
  <si>
    <t>Amino Modifier C6 (dT) 40 nmol scale</t>
  </si>
  <si>
    <t>MD-MF006-DT004</t>
  </si>
  <si>
    <t>Amino Modifier C6 (dT) 200 nmol scale</t>
  </si>
  <si>
    <t>MD-MF006-DT020</t>
  </si>
  <si>
    <t>Amino Modifier C6 (dT) 1000 nmol scale</t>
  </si>
  <si>
    <t>MD-MF006-DT100</t>
  </si>
  <si>
    <t>5' Amino Modifier C12 40 nmol scale</t>
  </si>
  <si>
    <t>MD-MF012-05004</t>
  </si>
  <si>
    <t>5' Amino Modifier C12 200 nmol scale</t>
  </si>
  <si>
    <t>MD-MF012-05020</t>
  </si>
  <si>
    <t>5' Amino Modifier C12 1000 nmol scale</t>
  </si>
  <si>
    <t>MD-MF012-05100</t>
  </si>
  <si>
    <t>Amine (dR) 40 nmol scale</t>
  </si>
  <si>
    <t>MD-MF040-DR004</t>
  </si>
  <si>
    <t>Amine (dR) 200 nmol scale</t>
  </si>
  <si>
    <t>MD-MF040-DR020</t>
  </si>
  <si>
    <t>Amine (dR) 1000 nmol scale</t>
  </si>
  <si>
    <t>MD-MF040-DR100</t>
  </si>
  <si>
    <t>3' Thiol C3 40 nmol scale</t>
  </si>
  <si>
    <t>MD-MF053-03004</t>
  </si>
  <si>
    <t>3' Thiol C3 200 nmol scale</t>
  </si>
  <si>
    <t>MD-MF053-03020</t>
  </si>
  <si>
    <t>3' Thiol C3 1000 nmol scale</t>
  </si>
  <si>
    <t>MD-MF053-03100</t>
  </si>
  <si>
    <t>3' Thiol C6 40 nmol scale</t>
  </si>
  <si>
    <t>MD-MF056-03004</t>
  </si>
  <si>
    <t>3' Thiol C6 200 nmol scale</t>
  </si>
  <si>
    <t>MD-MF056-03020</t>
  </si>
  <si>
    <t>3' Thiol C6 1000 nmol scale</t>
  </si>
  <si>
    <t>MD-MF056-03100</t>
  </si>
  <si>
    <t>MD-MF056-03M02</t>
  </si>
  <si>
    <t>3' Thiol C6 5 µmol scale</t>
  </si>
  <si>
    <t>MD-MF056-03M05</t>
  </si>
  <si>
    <t>3' Thiol C6 10 µmol scale</t>
  </si>
  <si>
    <t>MD-MF056-03M10</t>
  </si>
  <si>
    <t>5' Thiol C6 40 nmol scale</t>
  </si>
  <si>
    <t>MD-MF056-05004</t>
  </si>
  <si>
    <t>5' Thiol C6 200 nmol scale</t>
  </si>
  <si>
    <t>MD-MF056-05020</t>
  </si>
  <si>
    <t>5' Thiol C6 1000 nmol scale</t>
  </si>
  <si>
    <t>MD-MF056-05100</t>
  </si>
  <si>
    <t>MD-MF056-05M02</t>
  </si>
  <si>
    <t>5' Thiol C6 5 µmol scale</t>
  </si>
  <si>
    <t>MD-MF056-05M05</t>
  </si>
  <si>
    <t>5' Thiol C6 10 µmol scale</t>
  </si>
  <si>
    <t>MD-MF056-05M10</t>
  </si>
  <si>
    <t>5' Thiol C6 20 µmol scale</t>
  </si>
  <si>
    <t>MD-MF056-05M20</t>
  </si>
  <si>
    <t>3' Thiophosphate 40 nmol scale</t>
  </si>
  <si>
    <t>MD-MF060-03004</t>
  </si>
  <si>
    <t>3' Thiophosphate 200 nmol scale</t>
  </si>
  <si>
    <t>MD-MF060-03020</t>
  </si>
  <si>
    <t>3' Thiophosphate 1000 nmol scale</t>
  </si>
  <si>
    <t>MD-MF060-03100</t>
  </si>
  <si>
    <t>5' Thiophosphate 40 nmol scale</t>
  </si>
  <si>
    <t>MD-MF060-05004</t>
  </si>
  <si>
    <t>5' Thiophosphate 200 nmol scale</t>
  </si>
  <si>
    <t>MD-MF060-05020</t>
  </si>
  <si>
    <t>5' Thiophosphate 1000 nmol scale</t>
  </si>
  <si>
    <t>MD-MF060-05100</t>
  </si>
  <si>
    <t>MD-MF070-05100</t>
  </si>
  <si>
    <t>Non natural bases</t>
  </si>
  <si>
    <t>KB2E1Z</t>
  </si>
  <si>
    <t>3'-dInosine 40 nmol scale</t>
  </si>
  <si>
    <t>MD-NB001-03004</t>
  </si>
  <si>
    <t>3'-dInosine 200 nmol scale</t>
  </si>
  <si>
    <t>MD-NB001-03020</t>
  </si>
  <si>
    <t>3'-dInosine 1000 nmol scale</t>
  </si>
  <si>
    <t>MD-NB001-03100</t>
  </si>
  <si>
    <t>dInosine 40 nmol scale</t>
  </si>
  <si>
    <t>MD-NB001-IN004</t>
  </si>
  <si>
    <t>dInosine 200 nmol scale</t>
  </si>
  <si>
    <t>MD-NB001-IN020</t>
  </si>
  <si>
    <t>dInosine 1000 nmol scale</t>
  </si>
  <si>
    <t>MD-NB001-IN100</t>
  </si>
  <si>
    <t>5-Nitroindole 40 nmol scale</t>
  </si>
  <si>
    <t>MD-NB010-IN004</t>
  </si>
  <si>
    <t>5-Nitroindole 200 nmol scale</t>
  </si>
  <si>
    <t>MD-NB010-IN020</t>
  </si>
  <si>
    <t>5-Nitroindole 1000 nmol scale</t>
  </si>
  <si>
    <t>MD-NB010-IN100</t>
  </si>
  <si>
    <t>dP (pyrimidine hybrid) 40 nmol scale</t>
  </si>
  <si>
    <t>MD-NB030-IN004</t>
  </si>
  <si>
    <t>dP (pyrimidine hybrid) 200 nmol scale</t>
  </si>
  <si>
    <t>MD-NB030-IN020</t>
  </si>
  <si>
    <t>dP (pyrimidine hybrid) 1000 nmol scale</t>
  </si>
  <si>
    <t>MD-NB030-IN100</t>
  </si>
  <si>
    <t>dK (purine Analogue) 40 nmol scale</t>
  </si>
  <si>
    <t>MD-NB035-IN004</t>
  </si>
  <si>
    <t>dK (purine Analogue) 200 nmol scale</t>
  </si>
  <si>
    <t>MD-NB035-IN020</t>
  </si>
  <si>
    <t>dK (purine Analogue) 1000 nmol scale</t>
  </si>
  <si>
    <t>MD-NB035-IN100</t>
  </si>
  <si>
    <t>5-Me-iso-dC 40 nmol scale</t>
  </si>
  <si>
    <t>MD-NB052-IN004</t>
  </si>
  <si>
    <t>5-Me-iso-dC 200 nmol scale</t>
  </si>
  <si>
    <t>MD-NB052-IN020</t>
  </si>
  <si>
    <t>5-Me-iso-dC 1000 nmol scale</t>
  </si>
  <si>
    <t>MD-NB052-IN100</t>
  </si>
  <si>
    <t>isoGuanosine (iso-dG) 40 nmol scale</t>
  </si>
  <si>
    <t>MD-NB054-IN004</t>
  </si>
  <si>
    <t>isoGuanosine (iso-dG) 200 nmol scale</t>
  </si>
  <si>
    <t>MD-NB054-IN020</t>
  </si>
  <si>
    <t>isoGuanosine (iso-dG) 1000 nmol scale</t>
  </si>
  <si>
    <t>MD-NB054-IN100</t>
  </si>
  <si>
    <t>3' dUracil 40 nmol scale</t>
  </si>
  <si>
    <t>MD-NB068-03004</t>
  </si>
  <si>
    <t>3' dUracil 200 nmol scale</t>
  </si>
  <si>
    <t>MD-NB068-03020</t>
  </si>
  <si>
    <t>3' dUracil 1000 nmol scale</t>
  </si>
  <si>
    <t>MD-NB068-03100</t>
  </si>
  <si>
    <t>dUracil 40 nmol scale</t>
  </si>
  <si>
    <t>MD-NB068-IN004</t>
  </si>
  <si>
    <t>dUracil 200 nmol scale</t>
  </si>
  <si>
    <t>MD-NB068-IN020</t>
  </si>
  <si>
    <t>dUracil 1000 nmol scale</t>
  </si>
  <si>
    <t>MD-NB068-IN100</t>
  </si>
  <si>
    <t>3' dA Blocked 40 nmol scale</t>
  </si>
  <si>
    <t>MD-NB070-03004</t>
  </si>
  <si>
    <t>3' dA Blocked 200 nmol scale</t>
  </si>
  <si>
    <t>MD-NB070-03020</t>
  </si>
  <si>
    <t>3' dA Blocked 1000 nmol scale</t>
  </si>
  <si>
    <t>MD-NB070-03100</t>
  </si>
  <si>
    <t>3' dC Blocked 40 nmol scale</t>
  </si>
  <si>
    <t>MD-NB072-03004</t>
  </si>
  <si>
    <t>3' dC Blocked 200 nmol scale</t>
  </si>
  <si>
    <t>MD-NB072-03020</t>
  </si>
  <si>
    <t>3' dC Blocked 1000 nmol scale</t>
  </si>
  <si>
    <t>MD-NB072-03100</t>
  </si>
  <si>
    <t>3' dG Blocked 40 nmol scale</t>
  </si>
  <si>
    <t>MD-NB074-03004</t>
  </si>
  <si>
    <t>3' dG Blocked 200 nmol scale</t>
  </si>
  <si>
    <t>MD-NB074-03020</t>
  </si>
  <si>
    <t>3' dG Blocked 1000 nmol scale</t>
  </si>
  <si>
    <t>MD-NB074-03100</t>
  </si>
  <si>
    <t>3' dT Blocked 40 nmol scale</t>
  </si>
  <si>
    <t>MD-NB076-03004</t>
  </si>
  <si>
    <t>3' dT Blocked 200 nmol scale</t>
  </si>
  <si>
    <t>MD-NB076-03020</t>
  </si>
  <si>
    <t>3' dT Blocked 1000 nmol scale</t>
  </si>
  <si>
    <t>MD-NB076-03100</t>
  </si>
  <si>
    <t>2', 3' ddC Blocked 40 nmol scale</t>
  </si>
  <si>
    <t>MD-NB080-03004</t>
  </si>
  <si>
    <t>2', 3' ddC Blocked 200 nmol scale</t>
  </si>
  <si>
    <t>MD-NB080-03020</t>
  </si>
  <si>
    <t>2', 3' ddC Blocked 1000 nmol scale</t>
  </si>
  <si>
    <t>MD-NB080-03100</t>
  </si>
  <si>
    <t>3'-3' Terminus Linkage dT (inverted 3' base) 40 nmol scale</t>
  </si>
  <si>
    <t>MD-NB085-03004</t>
  </si>
  <si>
    <t>3'-3' Terminus Linkage dT (inverted 3' base) 200 nmol scale</t>
  </si>
  <si>
    <t>MD-NB085-03020</t>
  </si>
  <si>
    <t>3'-3' Terminus Linkage dT (inverted 3' base) 1000 nmol scale</t>
  </si>
  <si>
    <t>MD-NB085-03100</t>
  </si>
  <si>
    <t>3'-3' Terminus Linkage dA (inverted 3' base) 40 nmol scale</t>
  </si>
  <si>
    <t>MD-NB085-04004</t>
  </si>
  <si>
    <t>3'-3' Terminus Linkage dA (inverted 3' base) 200 nmol scale</t>
  </si>
  <si>
    <t>MD-NB085-04020</t>
  </si>
  <si>
    <t>3'-3' Terminus Linkage dA (inverted 3' base) 1000 nmol scale</t>
  </si>
  <si>
    <t>MD-NB085-04100</t>
  </si>
  <si>
    <t>3'-3' Terminus Linkage dC (inverted 3' base) 40 nmol scale</t>
  </si>
  <si>
    <t>MD-NB085-05004</t>
  </si>
  <si>
    <t>3'-3' Terminus Linkage dC (inverted 3' base) 200 nmol scale</t>
  </si>
  <si>
    <t>MD-NB085-05020</t>
  </si>
  <si>
    <t>3'-3' Terminus Linkage dC (inverted 3' base) 1000 nmol scale</t>
  </si>
  <si>
    <t>MD-NB085-05100</t>
  </si>
  <si>
    <t>3'-3' Terminus Linkage dG (inverted 3' base) 40 nmol scale</t>
  </si>
  <si>
    <t>MD-NB085-06004</t>
  </si>
  <si>
    <t>3'-3' Terminus Linkage dG (inverted 3' base) 200 nmol scale</t>
  </si>
  <si>
    <t>MD-NB085-06020</t>
  </si>
  <si>
    <t>3'-3' Terminus Linkage dG (inverted 3' base) 1000 nmol scale</t>
  </si>
  <si>
    <t>MD-NB085-06100</t>
  </si>
  <si>
    <t>8-Br-dA 40 nmol scale</t>
  </si>
  <si>
    <t>MD-NB090-IN004</t>
  </si>
  <si>
    <t>8-Br-dA 200 nmol scale</t>
  </si>
  <si>
    <t>MD-NB090-IN020</t>
  </si>
  <si>
    <t>8-Br-dA 1000 nmol scale</t>
  </si>
  <si>
    <t>MD-NB090-IN100</t>
  </si>
  <si>
    <t>5-Br-dC 40 nmol scale</t>
  </si>
  <si>
    <t>MD-NB092-IN004</t>
  </si>
  <si>
    <t>5-Br-dC 200 nmol scale</t>
  </si>
  <si>
    <t>MD-NB092-IN020</t>
  </si>
  <si>
    <t>5-Br-dC 1000 nmol scale</t>
  </si>
  <si>
    <t>MD-NB092-IN100</t>
  </si>
  <si>
    <t>8-Br-dG 40 nmol scale</t>
  </si>
  <si>
    <t>MD-NB094-IN004</t>
  </si>
  <si>
    <t>8-Br-dG 200 nmol scale</t>
  </si>
  <si>
    <t>MD-NB094-IN020</t>
  </si>
  <si>
    <t>8-Br-dG 1000 nmol scale</t>
  </si>
  <si>
    <t>MD-NB094-IN100</t>
  </si>
  <si>
    <t>3' (5-Br-dU) 40 nmol scale</t>
  </si>
  <si>
    <t>MD-NB098-03004</t>
  </si>
  <si>
    <t>3' (5-Br-dU) 200 nmol scale</t>
  </si>
  <si>
    <t>MD-NB098-03020</t>
  </si>
  <si>
    <t>3' (5-Br-dU) 1000 nmol scale</t>
  </si>
  <si>
    <t>MD-NB098-03100</t>
  </si>
  <si>
    <t>5-Br-dU 40 nmol scale</t>
  </si>
  <si>
    <t>MD-NB098-IN004</t>
  </si>
  <si>
    <t>5-Br-dU 200 nmol scale</t>
  </si>
  <si>
    <t>MD-NB098-IN020</t>
  </si>
  <si>
    <t>5-Br-dU 1000 nmol scale</t>
  </si>
  <si>
    <t>MD-NB098-IN100</t>
  </si>
  <si>
    <t>5.6-dihydro-dU 40 nmol scale</t>
  </si>
  <si>
    <t>MD-NB108-IN004</t>
  </si>
  <si>
    <t>5.6-dihydro-dU 200 nmol scale</t>
  </si>
  <si>
    <t>MD-NB108-IN020</t>
  </si>
  <si>
    <t>5.6-dihydro-dU 1000 nmol scale</t>
  </si>
  <si>
    <t>MD-NB108-IN100</t>
  </si>
  <si>
    <t>7-deaza-dA 40 nmol scale</t>
  </si>
  <si>
    <t>MD-NB110-IN004</t>
  </si>
  <si>
    <t>7-deaza-dA 200 nmol scale</t>
  </si>
  <si>
    <t>MD-NB110-IN020</t>
  </si>
  <si>
    <t>7-deaza-dA 1000 nmol scale</t>
  </si>
  <si>
    <t>MD-NB110-IN100</t>
  </si>
  <si>
    <t>7-deaza-dG 40 nmol scale</t>
  </si>
  <si>
    <t>MD-NB114-IN004</t>
  </si>
  <si>
    <t>7-deaza-dG 200 nmol scale</t>
  </si>
  <si>
    <t>MD-NB114-IN020</t>
  </si>
  <si>
    <t>7-deaza-dG 1000 nmol scale</t>
  </si>
  <si>
    <t>MD-NB114-IN100</t>
  </si>
  <si>
    <t>8-Oxo-dA 40 nmol scale</t>
  </si>
  <si>
    <t>MD-NB120-IN004</t>
  </si>
  <si>
    <t>8-Oxo-dA 200 nmol scale</t>
  </si>
  <si>
    <t>MD-NB120-IN020</t>
  </si>
  <si>
    <t>8-Oxo-dA 1000 nmol scale</t>
  </si>
  <si>
    <t>MD-NB120-IN100</t>
  </si>
  <si>
    <t>8-Oxo-dG 40 nmol scale</t>
  </si>
  <si>
    <t>MD-NB124-IN004</t>
  </si>
  <si>
    <t>8-Oxo-dG 200 nmol scale</t>
  </si>
  <si>
    <t>MD-NB124-IN020</t>
  </si>
  <si>
    <t>8-Oxo-dG 1000 nmol scale</t>
  </si>
  <si>
    <t>MD-NB124-IN100</t>
  </si>
  <si>
    <t>O6-Me-dG 40 nmol scale</t>
  </si>
  <si>
    <t>MD-NB134-IN004</t>
  </si>
  <si>
    <t>O6-Me-dG 200 nmol scale</t>
  </si>
  <si>
    <t>MD-NB134-IN020</t>
  </si>
  <si>
    <t>O6-Me-dG 1000 nmol scale</t>
  </si>
  <si>
    <t>MD-NB134-IN100</t>
  </si>
  <si>
    <t>C5-propyne dC 40 nmol scale</t>
  </si>
  <si>
    <t>MD-NB142-IN004</t>
  </si>
  <si>
    <t>C5-propyne dC 200 nmol scale</t>
  </si>
  <si>
    <t>MD-NB142-IN020</t>
  </si>
  <si>
    <t>C5-propyne dC 1000 nmol scale</t>
  </si>
  <si>
    <t>MD-NB142-IN100</t>
  </si>
  <si>
    <t>C5-propyne dU 40 nmol scale</t>
  </si>
  <si>
    <t>MD-NB148-IN004</t>
  </si>
  <si>
    <t>C5-propyne dU 200 nmol scale</t>
  </si>
  <si>
    <t>MD-NB148-IN020</t>
  </si>
  <si>
    <t>C5-propyne dU 1000 nmol scale</t>
  </si>
  <si>
    <t>MD-NB148-IN100</t>
  </si>
  <si>
    <t>3' (5-Me-dC) 40 nmol scale</t>
  </si>
  <si>
    <t>MD-NB152-03004</t>
  </si>
  <si>
    <t>3' (5-Me-dC) 200 nmol scale</t>
  </si>
  <si>
    <t>MD-NB152-03020</t>
  </si>
  <si>
    <t>3' (5-Me-dC) 1000 nmol scale</t>
  </si>
  <si>
    <t>MD-NB152-03100</t>
  </si>
  <si>
    <t>5-Me-dC 40 nmol scale</t>
  </si>
  <si>
    <t>MD-NB152-IN004</t>
  </si>
  <si>
    <t>5-Me-dC 200 nmol scale</t>
  </si>
  <si>
    <t>MD-NB152-IN020</t>
  </si>
  <si>
    <t>5-Me-dC 1000 nmol scale</t>
  </si>
  <si>
    <t>MD-NB152-IN100</t>
  </si>
  <si>
    <t>MD-NB160-IN004</t>
  </si>
  <si>
    <t>MD-NB160-IN020</t>
  </si>
  <si>
    <t>MD-NB160-IN100</t>
  </si>
  <si>
    <t>2-Aminopurine (DNA) 40 nmol scale</t>
  </si>
  <si>
    <t>MD-NB170-IN004</t>
  </si>
  <si>
    <t>2-Aminopurine (DNA) 200 nmol scale</t>
  </si>
  <si>
    <t>MD-NB170-IN020</t>
  </si>
  <si>
    <t>2-Aminopurine (DNA) 1000 nmol scale</t>
  </si>
  <si>
    <t>MD-NB170-IN100</t>
  </si>
  <si>
    <t>N4-Et-dC 40 nmol scale</t>
  </si>
  <si>
    <t>MD-NB180-IN004</t>
  </si>
  <si>
    <t>N4-Et-dC 200 nmol scale</t>
  </si>
  <si>
    <t>MD-NB180-IN020</t>
  </si>
  <si>
    <t>N4-Et-dC 1000 nmol scale</t>
  </si>
  <si>
    <t>MD-NB180-IN100</t>
  </si>
  <si>
    <t>AP-dC 40 nmol scale</t>
  </si>
  <si>
    <t>MD-NB190-IN004</t>
  </si>
  <si>
    <t>AP-dC 200 nmol scale</t>
  </si>
  <si>
    <t>MD-NB190-IN020</t>
  </si>
  <si>
    <t>AP-dC 1000 nmol scale</t>
  </si>
  <si>
    <t>MD-NB190-IN100</t>
  </si>
  <si>
    <t>2' Fluoro RNA A 40 nmol scale</t>
  </si>
  <si>
    <t>MD-NB201-IN004</t>
  </si>
  <si>
    <t>2' Fluoro RNA A 200 nmol scale</t>
  </si>
  <si>
    <t>MD-NB201-IN020</t>
  </si>
  <si>
    <t>2' Fluoro RNA A 1000 nmol scale</t>
  </si>
  <si>
    <t>MD-NB201-IN100</t>
  </si>
  <si>
    <t>2' Fluoro RNA C 40 nmol scale</t>
  </si>
  <si>
    <t>MD-NB202-IN004</t>
  </si>
  <si>
    <t>2' Fluoro RNA C 200 nmol scale</t>
  </si>
  <si>
    <t>MD-NB202-IN020</t>
  </si>
  <si>
    <t>2' Fluoro RNA C 1000 nmol scale</t>
  </si>
  <si>
    <t>MD-NB202-IN100</t>
  </si>
  <si>
    <t>2' Fluoro RNA G 40 nmol scale</t>
  </si>
  <si>
    <t>MD-NB203-IN004</t>
  </si>
  <si>
    <t>2' Fluoro RNA G 200 nmol scale</t>
  </si>
  <si>
    <t>MD-NB203-IN020</t>
  </si>
  <si>
    <t>2' Fluoro RNA G 1000 nmol scale</t>
  </si>
  <si>
    <t>MD-NB203-IN100</t>
  </si>
  <si>
    <t>2' Fluoro RNA U 40 nmol scale</t>
  </si>
  <si>
    <t>MD-NB208-IN004</t>
  </si>
  <si>
    <t>2' Fluoro RNA U 200 nmol scale</t>
  </si>
  <si>
    <t>MD-NB208-IN020</t>
  </si>
  <si>
    <t>2' Fluoro RNA U 1000 nmol scale</t>
  </si>
  <si>
    <t>MD-NB208-IN100</t>
  </si>
  <si>
    <t>2' O-Me RNA Inosine 40 nmol scale</t>
  </si>
  <si>
    <t>MD-NB210-IN004</t>
  </si>
  <si>
    <t>2' O-Me RNA Inosine 200 nmol scale</t>
  </si>
  <si>
    <t>MD-NB210-IN020</t>
  </si>
  <si>
    <t>2' O-Me RNA Inosine 1000 nmol scale</t>
  </si>
  <si>
    <t>MD-NB210-IN100</t>
  </si>
  <si>
    <t>2' O-Me RNA-5-Me-C 40 nmol scale</t>
  </si>
  <si>
    <t>MD-NB222-IN004</t>
  </si>
  <si>
    <t>2' O-Me RNA-5-Me-C 200 nmol scale</t>
  </si>
  <si>
    <t>MD-NB222-IN020</t>
  </si>
  <si>
    <t>2' O-Me RNA-5-Me-C 1000 nmol scale</t>
  </si>
  <si>
    <t>MD-NB222-IN100</t>
  </si>
  <si>
    <t>Phosphates</t>
  </si>
  <si>
    <t>KB2F1Z</t>
  </si>
  <si>
    <t>3' Phosphate 40 nmol scale</t>
  </si>
  <si>
    <t>MD-PH001-03004</t>
  </si>
  <si>
    <t>3' Phosphate 200 nmol scale</t>
  </si>
  <si>
    <t>MD-PH001-03020</t>
  </si>
  <si>
    <t>3' Phosphate 1000 nmol scale</t>
  </si>
  <si>
    <t>MD-PH001-03100</t>
  </si>
  <si>
    <t>MD-PH001-03M02</t>
  </si>
  <si>
    <t>3' Phosphate 5 µmol scale</t>
  </si>
  <si>
    <t>MD-PH001-03M05</t>
  </si>
  <si>
    <t>3' Phosphate 10 µmol scale</t>
  </si>
  <si>
    <t>MD-PH001-03M10</t>
  </si>
  <si>
    <t>3' Phosphate 20 µmol scale</t>
  </si>
  <si>
    <t>MD-PH001-03M20</t>
  </si>
  <si>
    <t>5' Phosphate 40 nmol scale</t>
  </si>
  <si>
    <t>MD-PH001-05004</t>
  </si>
  <si>
    <t>5' Phosphate 200 nmol scale</t>
  </si>
  <si>
    <t>MD-PH001-05020</t>
  </si>
  <si>
    <t>5' Phosphate 1000 nmol scale</t>
  </si>
  <si>
    <t>MD-PH001-05100</t>
  </si>
  <si>
    <t>MD-PH001-05M02</t>
  </si>
  <si>
    <t>5' Phosphate 5 µmol scale</t>
  </si>
  <si>
    <t>MD-PH001-05M05</t>
  </si>
  <si>
    <t>5' Phosphate 10 µmol scale</t>
  </si>
  <si>
    <t>MD-PH001-05M10</t>
  </si>
  <si>
    <t>5' Phosphate 20 µmol scale</t>
  </si>
  <si>
    <t>MD-PH001-05M20</t>
  </si>
  <si>
    <t>Quenchers</t>
  </si>
  <si>
    <t>KB2G1Z</t>
  </si>
  <si>
    <t>3' TAMRA 40 nmol scale</t>
  </si>
  <si>
    <t>MD-QU100-03004</t>
  </si>
  <si>
    <t>3' TAMRA 200 nmol scale</t>
  </si>
  <si>
    <t>MD-QU100-03020</t>
  </si>
  <si>
    <t>3' TAMRA 1000 nmol scale</t>
  </si>
  <si>
    <t>MD-QU100-03100</t>
  </si>
  <si>
    <t>TAMRA (dT) 40 nmol scale</t>
  </si>
  <si>
    <t>MD-QU100-DT004</t>
  </si>
  <si>
    <t>TAMRA (dT) 200 nmol scale</t>
  </si>
  <si>
    <t>MD-QU100-DT020</t>
  </si>
  <si>
    <t>TAMRA (dT) 1000 nmol scale</t>
  </si>
  <si>
    <t>MD-QU100-DT100</t>
  </si>
  <si>
    <t>3' DABCYL 40 nmol scale</t>
  </si>
  <si>
    <t>MD-QU200-03004</t>
  </si>
  <si>
    <t>3' DABCYL 200 nmol scale</t>
  </si>
  <si>
    <t>MD-QU200-03020</t>
  </si>
  <si>
    <t>3' DABCYL 1000 nmol scale</t>
  </si>
  <si>
    <t>MD-QU200-03100</t>
  </si>
  <si>
    <t>5' DABCYL 40 nmol scale</t>
  </si>
  <si>
    <t>MD-QU200-05004</t>
  </si>
  <si>
    <t>5' DABCYL 200 nmol scale</t>
  </si>
  <si>
    <t>MD-QU200-05020</t>
  </si>
  <si>
    <t>5' DABCYL 1000 nmol scale</t>
  </si>
  <si>
    <t>MD-QU200-05100</t>
  </si>
  <si>
    <t>DABCYL (dT) 40 nmol scale</t>
  </si>
  <si>
    <t>MD-QU200-DT004</t>
  </si>
  <si>
    <t>DABCYL (dT) 200 nmol scale</t>
  </si>
  <si>
    <t>MD-QU200-DT020</t>
  </si>
  <si>
    <t>DABCYL (dT) 1000 nmol scale</t>
  </si>
  <si>
    <t>MD-QU200-DT100</t>
  </si>
  <si>
    <t>3' Eclipse® Dark Quencher 40 nmol scale</t>
  </si>
  <si>
    <t>MD-QU300-03004</t>
  </si>
  <si>
    <t>3' Eclipse® Dark Quencher 200 nmol scale</t>
  </si>
  <si>
    <t>MD-QU300-03020</t>
  </si>
  <si>
    <t>3' Eclipse® Dark Quencher 1000 nmol scale</t>
  </si>
  <si>
    <t>MD-QU300-03100</t>
  </si>
  <si>
    <t>5' Eclipse® Dark Quencher 40 nmol scale</t>
  </si>
  <si>
    <t>MD-QU300-05004</t>
  </si>
  <si>
    <t>5' Eclipse® Dark Quencher 200 nmol scale</t>
  </si>
  <si>
    <t>MD-QU300-05020</t>
  </si>
  <si>
    <t>5' Eclipse® Dark Quencher 1000 nmol scale</t>
  </si>
  <si>
    <t>MD-QU300-05100</t>
  </si>
  <si>
    <t>3' Deep Dark Quencher I 40 nmol scale</t>
  </si>
  <si>
    <t>MD-QU400-03004</t>
  </si>
  <si>
    <t>3' Deep Dark Quencher I 200 nmol scale</t>
  </si>
  <si>
    <t>MD-QU400-03020</t>
  </si>
  <si>
    <t>3' Deep Dark Quencher I 1000 nmol scale</t>
  </si>
  <si>
    <t>MD-QU400-03100</t>
  </si>
  <si>
    <t>3' Deep Dark Quencher II 40 nmol scale</t>
  </si>
  <si>
    <t>MD-QU500-03004</t>
  </si>
  <si>
    <t>3' Deep Dark Quencher II 200 nmol scale</t>
  </si>
  <si>
    <t>MD-QU500-03020</t>
  </si>
  <si>
    <t>3' Deep Dark Quencher II 1000 nmol scale</t>
  </si>
  <si>
    <t>MD-QU500-03100</t>
  </si>
  <si>
    <t>MD-QU600-03004</t>
  </si>
  <si>
    <t>493 &gt; 672</t>
  </si>
  <si>
    <t>MD-QU600-03020</t>
  </si>
  <si>
    <t>MD-QU600-03100</t>
  </si>
  <si>
    <t>5' BHQ-1™ / BHQ-2™ 40 nmol scale</t>
  </si>
  <si>
    <t>MD-QU600-05004</t>
  </si>
  <si>
    <t>5' BHQ-1™ / BHQ-2™ 200 nmol scale</t>
  </si>
  <si>
    <t>MD-QU600-05020</t>
  </si>
  <si>
    <t>5' BHQ-1™ / BHQ-2™ 1000 nmol scale</t>
  </si>
  <si>
    <t>MD-QU600-05100</t>
  </si>
  <si>
    <t>BHQ-1™/BHQ-2™(dT) 40 nmol scale</t>
  </si>
  <si>
    <t>MD-QU600-DT004</t>
  </si>
  <si>
    <t>MD-QU600-DT020</t>
  </si>
  <si>
    <t>MD-QU600-DT100</t>
  </si>
  <si>
    <t>MD-QU700-03004</t>
  </si>
  <si>
    <t>485 &gt; 679</t>
  </si>
  <si>
    <t>MD-QU700-03020</t>
  </si>
  <si>
    <t>486 &gt; 679</t>
  </si>
  <si>
    <t>MD-QU700-03100</t>
  </si>
  <si>
    <t>487 &gt; 679</t>
  </si>
  <si>
    <t>Spacers</t>
  </si>
  <si>
    <t>KB2H1Z</t>
  </si>
  <si>
    <t>3' Spacer C3 40 nmol scale</t>
  </si>
  <si>
    <t>MD-SP003-03004</t>
  </si>
  <si>
    <t>3' Spacer C3 200 nmol scale</t>
  </si>
  <si>
    <t>MD-SP003-03020</t>
  </si>
  <si>
    <t>3' Spacer C3 1000 nmol scale</t>
  </si>
  <si>
    <t>MD-SP003-03100</t>
  </si>
  <si>
    <t>Spacer C3 40 nmol scale</t>
  </si>
  <si>
    <t>MD-SP003-IN004</t>
  </si>
  <si>
    <t>Spacer C3 200 nmol scale</t>
  </si>
  <si>
    <t>MD-SP003-IN020</t>
  </si>
  <si>
    <t>Spacer C3 1000 nmol scale</t>
  </si>
  <si>
    <t>MD-SP003-IN100</t>
  </si>
  <si>
    <t>Spacer 9 / TEG 40 nmol scale</t>
  </si>
  <si>
    <t>MD-SP009-IN004</t>
  </si>
  <si>
    <t>Spacer 9 / TEG 200 nmol scale</t>
  </si>
  <si>
    <t>MD-SP009-IN020</t>
  </si>
  <si>
    <t>Spacer 9 / TEG 1000 nmol scale</t>
  </si>
  <si>
    <t>MD-SP009-IN100</t>
  </si>
  <si>
    <t>Spacer C12 40 nmol scale</t>
  </si>
  <si>
    <t>MD-SP012-IN004</t>
  </si>
  <si>
    <t>Spacer C12 200 nmol scale</t>
  </si>
  <si>
    <t>MD-SP012-IN020</t>
  </si>
  <si>
    <t>Spacer C12 1000 nmol scale</t>
  </si>
  <si>
    <t>MD-SP012-IN100</t>
  </si>
  <si>
    <t>Spacer 18 / HEG 40 nmol scale</t>
  </si>
  <si>
    <t>MD-SP018-IN004</t>
  </si>
  <si>
    <t>Spacer 18 / HEG 200 nmol scale</t>
  </si>
  <si>
    <t>MD-SP018-IN020</t>
  </si>
  <si>
    <t>Spacer 18 / HEG 1000 nmol scale</t>
  </si>
  <si>
    <t>MD-SP018-IN100</t>
  </si>
  <si>
    <t>THF (Tetrahydrofuran) / dSpacer (Abasic site) 40 nmol scale</t>
  </si>
  <si>
    <t>MD-SP025-IN004</t>
  </si>
  <si>
    <t>THF (Tetrahydrofuran) / dSpacer (Abasic site) 200 nmol scale</t>
  </si>
  <si>
    <t>MD-SP025-IN020</t>
  </si>
  <si>
    <t>THF (Tetrahydrofuran) / dSpacer (Abasic site) 1000 nmol scale</t>
  </si>
  <si>
    <t>MD-SP025-IN100</t>
  </si>
  <si>
    <t>Biotins</t>
  </si>
  <si>
    <t>KB2L1Z</t>
  </si>
  <si>
    <t>3' Biotin TEG 40 nmol scale</t>
  </si>
  <si>
    <t>MD-BT001-03004</t>
  </si>
  <si>
    <t>3' Biotin TEG 200 nmol scale</t>
  </si>
  <si>
    <t>MD-BT001-03020</t>
  </si>
  <si>
    <t>3' Biotin TEG 1000 nmol scale</t>
  </si>
  <si>
    <t>MD-BT001-03100</t>
  </si>
  <si>
    <t>5' Biotin TEG 40 nmol scale</t>
  </si>
  <si>
    <t>MD-BT001-05004</t>
  </si>
  <si>
    <t>5' Biotin TEG 200 nmol scale</t>
  </si>
  <si>
    <t>MD-BT001-05020</t>
  </si>
  <si>
    <t>5' Biotin TEG 1000 nmol scale</t>
  </si>
  <si>
    <t>MD-BT001-05100</t>
  </si>
  <si>
    <t>MD-BT001-05M02</t>
  </si>
  <si>
    <t>5' Biotin TEG 5 µmol scale</t>
  </si>
  <si>
    <t>MD-BT001-05M05</t>
  </si>
  <si>
    <t>5' Biotin TEG 10 µmol scale</t>
  </si>
  <si>
    <t>MD-BT001-05M10</t>
  </si>
  <si>
    <t>5' Biotin TEG 20 µmol scale</t>
  </si>
  <si>
    <t>MD-BT001-05M20</t>
  </si>
  <si>
    <t>Biotin (dR) 40 nmol scale</t>
  </si>
  <si>
    <t>MD-BT001-DR004</t>
  </si>
  <si>
    <t>Biotin (dR) 200 nmol scale</t>
  </si>
  <si>
    <t>MD-BT001-DR020</t>
  </si>
  <si>
    <t>Biotin (dR) 1000 nmol scale</t>
  </si>
  <si>
    <t>MD-BT001-DR100</t>
  </si>
  <si>
    <t>MD-BT001-DRM02</t>
  </si>
  <si>
    <t>Biotin (dR) 5 µmol scale</t>
  </si>
  <si>
    <t>MD-BT001-DRM05</t>
  </si>
  <si>
    <t>Biotin (dR) 10 µmol scale</t>
  </si>
  <si>
    <t>MD-BT001-DRM10</t>
  </si>
  <si>
    <t>Biotin (dT) 40 nmol scale</t>
  </si>
  <si>
    <t>MD-BT001-DT004</t>
  </si>
  <si>
    <t>Biotin (dT) 200 nmol scale</t>
  </si>
  <si>
    <t>MD-BT001-DT020</t>
  </si>
  <si>
    <t>Biotin (dT) 1000 nmol scale</t>
  </si>
  <si>
    <t>MD-BT001-DT100</t>
  </si>
  <si>
    <t>5' PC Biotin 40 nmol scale</t>
  </si>
  <si>
    <t>MD-BT010-05004</t>
  </si>
  <si>
    <t>5' PC Biotin 200 nmol scale</t>
  </si>
  <si>
    <t>MD-BT010-05020</t>
  </si>
  <si>
    <t>5' PC Biotin 1000 nmol scale</t>
  </si>
  <si>
    <t>MD-BT010-05100</t>
  </si>
  <si>
    <t>MD-BT020-05004</t>
  </si>
  <si>
    <t>MD-BT020-05020</t>
  </si>
  <si>
    <t>MD-BT020-05100</t>
  </si>
  <si>
    <t>3' Biotin C3 40 nmol scale</t>
  </si>
  <si>
    <t>MD-BT030-03004</t>
  </si>
  <si>
    <t>3' Biotin C3 200 nmol scale</t>
  </si>
  <si>
    <t>MD-BT030-03020</t>
  </si>
  <si>
    <t>3' Biotin C3 1000 nmol scale</t>
  </si>
  <si>
    <t>MD-BT030-03100</t>
  </si>
  <si>
    <t>NGS Modifications</t>
  </si>
  <si>
    <t>KB2M1Z</t>
  </si>
  <si>
    <t>NGS 5' Biotin-TEG</t>
  </si>
  <si>
    <t>MD-BT002-05001</t>
  </si>
  <si>
    <t>NGS 5' Phosphate</t>
  </si>
  <si>
    <t>MD-PH002-05001</t>
  </si>
  <si>
    <t>Custom oligonucleotides - Purifications</t>
  </si>
  <si>
    <t>KB3</t>
  </si>
  <si>
    <t>Single HPLC Purifications</t>
  </si>
  <si>
    <t>KB3A1A</t>
  </si>
  <si>
    <t>Reverse Phase HPLC (RP-HPLC) 40 nmol scale</t>
  </si>
  <si>
    <t>PU-HPLRP-004</t>
  </si>
  <si>
    <t>1 purification</t>
  </si>
  <si>
    <t>/Purification</t>
  </si>
  <si>
    <t>Reverse Phase HPLC (RP-HPLC) 200 nmol scale</t>
  </si>
  <si>
    <t>PU-HPLRP-020</t>
  </si>
  <si>
    <t>Reverse Phase HPLC (RP-HPLC) 1000 nmol scale</t>
  </si>
  <si>
    <t>PU-HPLRP-100</t>
  </si>
  <si>
    <t>PU-HPLRP-M02</t>
  </si>
  <si>
    <t>Reverse Phase HPLC (RP-HPLC) 5 µmol scale</t>
  </si>
  <si>
    <t>PU-HPLRP-M05</t>
  </si>
  <si>
    <t>Reverse Phase HPLC (RP-HPLC) 10 µmol scale</t>
  </si>
  <si>
    <t>PU-HPLRP-M10</t>
  </si>
  <si>
    <t>Reverse Phase HPLC (RP-HPLC) 20 µmol scale</t>
  </si>
  <si>
    <t>PU-HPLRP-M20</t>
  </si>
  <si>
    <t>Ion-Exchange HPLC (IEX-HPLC) 40 nmol scale</t>
  </si>
  <si>
    <t>PU-HPLIE-004</t>
  </si>
  <si>
    <t>Ion-Exchange HPLC (IEX-HPLC) 200 nmol scale</t>
  </si>
  <si>
    <t>PU-HPLIE-020</t>
  </si>
  <si>
    <t>Ion-Exchange HPLC (IEX-HPLC) 1000 nmol scale</t>
  </si>
  <si>
    <t>PU-HPLIE-100</t>
  </si>
  <si>
    <t>PU-HPLIE-M02</t>
  </si>
  <si>
    <t>Ion-Exchange HPLC (IEX-HPLC) 5 µmol scale</t>
  </si>
  <si>
    <t>PU-HPLIE-M05</t>
  </si>
  <si>
    <t>Ion-Exchange HPLC (IEX-HPLC) 10 µmol scale</t>
  </si>
  <si>
    <t>PU-HPLIE-M10</t>
  </si>
  <si>
    <t>Ion-Exchange HPLC (IEX-HPLC) 20 µmol scale</t>
  </si>
  <si>
    <t>PU-HPLIE-M20</t>
  </si>
  <si>
    <t>Single Purifications (excluding HPLC)</t>
  </si>
  <si>
    <t>KB3A1B</t>
  </si>
  <si>
    <t>PU-GOLD0-001</t>
  </si>
  <si>
    <t>PU-GOLD0-004</t>
  </si>
  <si>
    <t>PU-GOLD0-020</t>
  </si>
  <si>
    <t>PU-GOLD0-100</t>
  </si>
  <si>
    <t>PolyAcrylamide Gel Electrophoresis (PAGE) 40 nmol scale</t>
  </si>
  <si>
    <t>PU-PAGE0-004</t>
  </si>
  <si>
    <t>PolyAcrylamide Gel Electrophoresis (PAGE) 200 nmol scale</t>
  </si>
  <si>
    <t>PU-PAGE0-020</t>
  </si>
  <si>
    <t>PolyAcrylamide Gel Electrophoresis (PAGE) 1000 nmol scale</t>
  </si>
  <si>
    <t>PU-PAGE0-100</t>
  </si>
  <si>
    <t>PU-PAGE0-M02</t>
  </si>
  <si>
    <t>PolyAcrylamide Gel Electrophoresis (PAGE) 5 µmol scale</t>
  </si>
  <si>
    <t>PU-PAGE0-M05</t>
  </si>
  <si>
    <t>PolyAcrylamide Gel Electrophoresis (PAGE) 10 µmol scale</t>
  </si>
  <si>
    <t>PU-PAGE0-M10</t>
  </si>
  <si>
    <t>Sephadex G-25 40 nmol scale</t>
  </si>
  <si>
    <t>PU-SG025-004</t>
  </si>
  <si>
    <t>Sephadex G-25 200 nmol scale</t>
  </si>
  <si>
    <t>PU-SG025-020</t>
  </si>
  <si>
    <t>Sephadex G-25 1000 nmol scale</t>
  </si>
  <si>
    <t>PU-SG025-100</t>
  </si>
  <si>
    <t>Best Single Purification 40 nmol scale</t>
  </si>
  <si>
    <t>PU-BEST1-004</t>
  </si>
  <si>
    <t>Best Single Purification 200 nmol scale</t>
  </si>
  <si>
    <t>PU-BEST1-020</t>
  </si>
  <si>
    <t>Best Single Purification 1000 nmol scale</t>
  </si>
  <si>
    <t>PU-BEST1-100</t>
  </si>
  <si>
    <t>Dual HPLC Purifications</t>
  </si>
  <si>
    <t>KB3B1A</t>
  </si>
  <si>
    <t>Dual HPLC (RP+RP) 40 nmol scale</t>
  </si>
  <si>
    <t>PU-DRPLC-004</t>
  </si>
  <si>
    <t>1 dual purification</t>
  </si>
  <si>
    <t>Dual HPLC (RP+RP) 200 nmol scale</t>
  </si>
  <si>
    <t>PU-DRPLC-020</t>
  </si>
  <si>
    <t>Dual HPLC (RP+RP) 1000 nmol scale</t>
  </si>
  <si>
    <t>PU-DRPLC-100</t>
  </si>
  <si>
    <t>PU-DRPLC-M02</t>
  </si>
  <si>
    <t>Dual HPLC (RP+RP) 5 µmol scale</t>
  </si>
  <si>
    <t>PU-DRPLC-M05</t>
  </si>
  <si>
    <t>Dual HPLC (RP+RP) 10 µmol scale</t>
  </si>
  <si>
    <t>PU-DRPLC-M10</t>
  </si>
  <si>
    <t>Dual HPLC (RP+RP) 20 µmol scale</t>
  </si>
  <si>
    <t>PU-DRPLC-M20</t>
  </si>
  <si>
    <t>Dual HPLC (RP+IEX) 40 nmol scale</t>
  </si>
  <si>
    <t>PU-DRPIE-004</t>
  </si>
  <si>
    <t>Dual HPLC (RP+IEX) 200 nmol scale</t>
  </si>
  <si>
    <t>PU-DRPIE-020</t>
  </si>
  <si>
    <t>Dual HPLC (RP+IEX) 1000 nmol scale</t>
  </si>
  <si>
    <t>PU-DRPIE-100</t>
  </si>
  <si>
    <t>PU-DRPIE-M02</t>
  </si>
  <si>
    <t>Dual HPLC (RP+IEX) 5 µmol scale</t>
  </si>
  <si>
    <t>PU-DRPIE-M05</t>
  </si>
  <si>
    <t>Dual HPLC (RP+IEX) 10 µmol scale</t>
  </si>
  <si>
    <t>PU-DRPIE-M10</t>
  </si>
  <si>
    <t>Dual HPLC (RP+IEX) 20 µmol scale</t>
  </si>
  <si>
    <t>PU-DRPIE-M20</t>
  </si>
  <si>
    <r>
      <t>Dual UltraPureGold</t>
    </r>
    <r>
      <rPr>
        <b/>
        <sz val="12"/>
        <color indexed="9"/>
        <rFont val="Calibri"/>
        <family val="2"/>
      </rPr>
      <t xml:space="preserve">™ Purifications </t>
    </r>
  </si>
  <si>
    <t>KB3B1B</t>
  </si>
  <si>
    <t>PU-UPGD0-020</t>
  </si>
  <si>
    <t>PU-UPGD0-100</t>
  </si>
  <si>
    <t>Custom oligonucleotides - Additional Services</t>
  </si>
  <si>
    <t>KB4</t>
  </si>
  <si>
    <t>Add Serv-Design request</t>
  </si>
  <si>
    <t>KB4A1Z</t>
  </si>
  <si>
    <t>Double Dye Probe design (including LNA®)</t>
  </si>
  <si>
    <t>AD-DGDDP</t>
  </si>
  <si>
    <t>1 design</t>
  </si>
  <si>
    <t>/Design</t>
  </si>
  <si>
    <t>Double Dye Probe design (including LNA®) for SNP Analysis</t>
  </si>
  <si>
    <t>AD-DGDDP-SNP</t>
  </si>
  <si>
    <t>Molecular Beacon design</t>
  </si>
  <si>
    <t>AD-DGMBN</t>
  </si>
  <si>
    <t>Molecular Beacon design for SNP Analysis</t>
  </si>
  <si>
    <t>AD-DGMBN-SNP</t>
  </si>
  <si>
    <t>PCR Primers (Forward + Reverse)</t>
  </si>
  <si>
    <t>AD-DGPCR</t>
  </si>
  <si>
    <t>Add Serv-Format options</t>
  </si>
  <si>
    <t>KB4B1Z</t>
  </si>
  <si>
    <t>Annealed as Duplex</t>
  </si>
  <si>
    <t>AD-FRANN-001</t>
  </si>
  <si>
    <t>1 service</t>
  </si>
  <si>
    <t>/Duplex</t>
  </si>
  <si>
    <t>Mixed Oligonucleotides</t>
  </si>
  <si>
    <t>AD-FRMIX-001</t>
  </si>
  <si>
    <t>/Mix</t>
  </si>
  <si>
    <t>AD-FRSOL-001</t>
  </si>
  <si>
    <t>Add Serv-Packaging options</t>
  </si>
  <si>
    <t>KB4C1Z</t>
  </si>
  <si>
    <t>96-Well Plate Cluster Tubes</t>
  </si>
  <si>
    <t>AD-PK096-CLUS</t>
  </si>
  <si>
    <t>1 plate</t>
  </si>
  <si>
    <t>/Plate</t>
  </si>
  <si>
    <t>96-DeepWell Plate</t>
  </si>
  <si>
    <t>AD-PK096-DEEP</t>
  </si>
  <si>
    <t>96-Well Plate</t>
  </si>
  <si>
    <t>AD-PK096-WELL</t>
  </si>
  <si>
    <t>384-Well Plate</t>
  </si>
  <si>
    <t>AD-PK384-GREIN</t>
  </si>
  <si>
    <t>AD-PKALQ-001</t>
  </si>
  <si>
    <t>1 aliquoting</t>
  </si>
  <si>
    <t>/Oligonucleotide (10 Tubes Max)</t>
  </si>
  <si>
    <t>Add Serv-QC</t>
  </si>
  <si>
    <t>KB4D1Z</t>
  </si>
  <si>
    <t>1 QC</t>
  </si>
  <si>
    <t>/QC</t>
  </si>
  <si>
    <t>Fluorescence Analysis</t>
  </si>
  <si>
    <t>AD-QCFLU-001</t>
  </si>
  <si>
    <t>AD-QCMHP-RP</t>
  </si>
  <si>
    <t>MALDI-TOF MS</t>
  </si>
  <si>
    <t>AD-QCMMS-001</t>
  </si>
  <si>
    <t>Add Serv-Shipping option</t>
  </si>
  <si>
    <t>KB4E1Z</t>
  </si>
  <si>
    <t>24h Express Delivery</t>
  </si>
  <si>
    <t>AD-SH24H</t>
  </si>
  <si>
    <t>1 / base</t>
  </si>
  <si>
    <t>Real-Time qPCR oligonucleotides</t>
  </si>
  <si>
    <t>KI1</t>
  </si>
  <si>
    <t>KI1A1C</t>
  </si>
  <si>
    <t>DD Probe 5' FAM + 3' TAMRA 10 nmol scale</t>
  </si>
  <si>
    <t>PB-DD101-001</t>
  </si>
  <si>
    <t>1 probe</t>
  </si>
  <si>
    <t>/Probe</t>
  </si>
  <si>
    <t>DD Probe 5' FAM + 3' TAMRA 40 nmol scale</t>
  </si>
  <si>
    <t>PB-DD101-004</t>
  </si>
  <si>
    <t>DD Probe 5' FAM + 3' TAMRA 200 nmol scale</t>
  </si>
  <si>
    <t>PB-DD101-020</t>
  </si>
  <si>
    <t>DD Probe 5' FAM + 3' TAMRA 1000 nmol scale</t>
  </si>
  <si>
    <t>PB-DD101-100</t>
  </si>
  <si>
    <t>PB-DD101-M02</t>
  </si>
  <si>
    <t>DD Probe 5' FAM + 3' TAMRA 5 µmol scale</t>
  </si>
  <si>
    <t>PB-DD101-M05</t>
  </si>
  <si>
    <t>DD Probe 5' FAM + 3' TAMRA 10 µmol scale</t>
  </si>
  <si>
    <t>PB-DD101-M10</t>
  </si>
  <si>
    <t>DD Probe 5' FAM + 3' TAMRA 20 µmol scale</t>
  </si>
  <si>
    <t>PB-DD101-M20</t>
  </si>
  <si>
    <t>DD Probe 5' HEX + 3' TAMRA 40 nmol scale</t>
  </si>
  <si>
    <t>PB-DD110-004</t>
  </si>
  <si>
    <t>DD Probe 5' HEX + 3' TAMRA 200 nmol scale</t>
  </si>
  <si>
    <t>PB-DD110-020</t>
  </si>
  <si>
    <t>DD Probe 5' HEX + 3' TAMRA 1000 nmol scale</t>
  </si>
  <si>
    <t>PB-DD110-100</t>
  </si>
  <si>
    <t>DD Probe 5' TET + 3' TAMRA 40 nmol scale</t>
  </si>
  <si>
    <t>PB-DD112-004</t>
  </si>
  <si>
    <t>DD Probe 5' TET + 3' TAMRA 200 nmol scale</t>
  </si>
  <si>
    <t>PB-DD112-020</t>
  </si>
  <si>
    <t>DD Probe 5' TET + 3' TAMRA 1000 nmol scale</t>
  </si>
  <si>
    <t>PB-DD112-100</t>
  </si>
  <si>
    <t>PB-DD140-004</t>
  </si>
  <si>
    <t>PB-DD140-020</t>
  </si>
  <si>
    <t>PB-DD140-100</t>
  </si>
  <si>
    <t>PB-DD140-M02</t>
  </si>
  <si>
    <t>PB-DD140-M05</t>
  </si>
  <si>
    <t>PB-DD140-M10</t>
  </si>
  <si>
    <t>PB-DD140-M20</t>
  </si>
  <si>
    <t>KI1A1D</t>
  </si>
  <si>
    <t>PB-DD600-004</t>
  </si>
  <si>
    <t>PB-DD600-020</t>
  </si>
  <si>
    <t>PB-DD600-100</t>
  </si>
  <si>
    <t>DD Probe 5' FAM + 3' BHQ-1™ 10 nmol scale</t>
  </si>
  <si>
    <t>PB-DD601-001</t>
  </si>
  <si>
    <t>PB-DD601-004</t>
  </si>
  <si>
    <t>PB-DD601-020</t>
  </si>
  <si>
    <t>PB-DD601-100</t>
  </si>
  <si>
    <t>PB-DD601-M02</t>
  </si>
  <si>
    <t>DD Probe 5' FAM + 3' BHQ-1™ 5 µmol scale</t>
  </si>
  <si>
    <t>PB-DD601-M05</t>
  </si>
  <si>
    <t>PB-DD601-M10</t>
  </si>
  <si>
    <t>PB-DD601-M20</t>
  </si>
  <si>
    <t>PB-DD610-004</t>
  </si>
  <si>
    <t>PB-DD610-020</t>
  </si>
  <si>
    <t>PB-DD610-100</t>
  </si>
  <si>
    <t>PB-DD612-004</t>
  </si>
  <si>
    <t>PB-DD612-020</t>
  </si>
  <si>
    <t>PB-DD612-100</t>
  </si>
  <si>
    <t>PB-DD614-004</t>
  </si>
  <si>
    <t>PB-DD614-020</t>
  </si>
  <si>
    <t>PB-DD614-100</t>
  </si>
  <si>
    <t>PB-DD616-004</t>
  </si>
  <si>
    <t>PB-DD616-020</t>
  </si>
  <si>
    <t>PB-DD616-100</t>
  </si>
  <si>
    <t>PB-DD620-004</t>
  </si>
  <si>
    <t>PB-DD620-020</t>
  </si>
  <si>
    <t>PB-DD620-100</t>
  </si>
  <si>
    <t>PB-DD630-004</t>
  </si>
  <si>
    <t>PB-DD630-020</t>
  </si>
  <si>
    <t>PB-DD630-100</t>
  </si>
  <si>
    <t>PB-DD640-004</t>
  </si>
  <si>
    <t>PB-DD640-020</t>
  </si>
  <si>
    <t>PB-DD640-100</t>
  </si>
  <si>
    <t>PB-DD640-M02</t>
  </si>
  <si>
    <t>PB-DD640-M05</t>
  </si>
  <si>
    <t>PB-DD640-M10</t>
  </si>
  <si>
    <t>PB-DD645-004</t>
  </si>
  <si>
    <t>PB-DD645-020</t>
  </si>
  <si>
    <t>PB-DD645-100</t>
  </si>
  <si>
    <t>PB-DD645-M02</t>
  </si>
  <si>
    <t>PB-DD645-M05</t>
  </si>
  <si>
    <t>PB-DD645-M10</t>
  </si>
  <si>
    <t>PB-DD650-004</t>
  </si>
  <si>
    <t>PB-DD650-020</t>
  </si>
  <si>
    <t>PB-DD650-100</t>
  </si>
  <si>
    <t>PB-DD655-004</t>
  </si>
  <si>
    <t>PB-DD655-020</t>
  </si>
  <si>
    <t>PB-DD655-100</t>
  </si>
  <si>
    <t>PB-DD655-004B</t>
  </si>
  <si>
    <t>PB-DD655-020B</t>
  </si>
  <si>
    <t>PB-DD655-100B</t>
  </si>
  <si>
    <t>PB-DD655-M02</t>
  </si>
  <si>
    <t>PB-DD655-M05</t>
  </si>
  <si>
    <t>PB-DD655-M10</t>
  </si>
  <si>
    <t>PB-DD690-004</t>
  </si>
  <si>
    <t>PB-DD690-020</t>
  </si>
  <si>
    <t>PB-DD690-100</t>
  </si>
  <si>
    <t>KI1A1E</t>
  </si>
  <si>
    <t>DD Probe 5' FAM + 3' EDQ 40 nmol scale</t>
  </si>
  <si>
    <t>PB-DD301-004</t>
  </si>
  <si>
    <t>DD Probe 5' FAM + 3' EDQ 200 nmol scale</t>
  </si>
  <si>
    <t>PB-DD301-020</t>
  </si>
  <si>
    <t>DD Probe 5' FAM + 3' EDQ 1000 nmol scale</t>
  </si>
  <si>
    <t>PB-DD301-100</t>
  </si>
  <si>
    <t>PB-DD301-M02</t>
  </si>
  <si>
    <t>PB-DD301-M05</t>
  </si>
  <si>
    <t>PB-DD301-M10</t>
  </si>
  <si>
    <t>PB-DD301-M20</t>
  </si>
  <si>
    <t>DD Probe 5' HEX + 3' EDQ 40 nmol scale</t>
  </si>
  <si>
    <t>PB-DD310-004</t>
  </si>
  <si>
    <t>DD Probe 5' HEX + 3' EDQ 200 nmol scale</t>
  </si>
  <si>
    <t>PB-DD310-020</t>
  </si>
  <si>
    <t>DD Probe 5' HEX + 3' EDQ 1000 nmol scale</t>
  </si>
  <si>
    <t>PB-DD310-100</t>
  </si>
  <si>
    <t>DD Probe 5' TET + 3' EDQ 40 nmol scale</t>
  </si>
  <si>
    <t>PB-DD312-004</t>
  </si>
  <si>
    <t>DD Probe 5' TET + 3' EDQ 200 nmol scale</t>
  </si>
  <si>
    <t>PB-DD312-020</t>
  </si>
  <si>
    <t>DD Probe 5' TET + 3' EDQ 1000 nmol scale</t>
  </si>
  <si>
    <t>PB-DD312-100</t>
  </si>
  <si>
    <t>DD Probe 5' JOE + 3' EDQ 40 nmol scale</t>
  </si>
  <si>
    <t>PB-DD314-004</t>
  </si>
  <si>
    <t>DD Probe 5' JOE + 3' EDQ 200 nmol scale</t>
  </si>
  <si>
    <t>PB-DD314-020</t>
  </si>
  <si>
    <t>DD Probe 5' JOE + 3' EDQ 1000 nmol scale</t>
  </si>
  <si>
    <t>PB-DD314-100</t>
  </si>
  <si>
    <t>DD Probe 5' Rhodamine-6G + 3' EDQ 40 nmol scale</t>
  </si>
  <si>
    <t>PB-DD320-004</t>
  </si>
  <si>
    <t>DD Probe 5' Rhodamine-6G + 3' EDQ 200 nmol scale</t>
  </si>
  <si>
    <t>PB-DD320-020</t>
  </si>
  <si>
    <t>DD Probe 5' Rhodamine-6G + 3' EDQ 1000 nmol scale</t>
  </si>
  <si>
    <t>PB-DD320-100</t>
  </si>
  <si>
    <t>PB-DD340-004</t>
  </si>
  <si>
    <t>PB-DD340-020</t>
  </si>
  <si>
    <t>PB-DD340-100</t>
  </si>
  <si>
    <t>PB-DD340-M02</t>
  </si>
  <si>
    <t>PB-DD340-M05</t>
  </si>
  <si>
    <t>PB-DD340-M10</t>
  </si>
  <si>
    <t>PB-DD340-M20</t>
  </si>
  <si>
    <t>DD Probe 5' AP5 + 3' EDQ 1000 nmol scale</t>
  </si>
  <si>
    <t>PB-DD350-100</t>
  </si>
  <si>
    <t>DD Probe 5' ATTO + 3' EDQ 40 nmol scale</t>
  </si>
  <si>
    <t>PB-DD390-004</t>
  </si>
  <si>
    <t>DD Probe 5' ATTO + 3' EDQ 200 nmol scale</t>
  </si>
  <si>
    <t>PB-DD390-020</t>
  </si>
  <si>
    <t>DD Probe 5' ATTO + 3' EDQ 1000 nmol scale</t>
  </si>
  <si>
    <t>PB-DD390-100</t>
  </si>
  <si>
    <t>KI1A1F</t>
  </si>
  <si>
    <t>PB-DD401-004</t>
  </si>
  <si>
    <t>PB-DD401-020</t>
  </si>
  <si>
    <t>PB-DD401-100</t>
  </si>
  <si>
    <t>PB-DD416-004</t>
  </si>
  <si>
    <t>PB-DD416-020</t>
  </si>
  <si>
    <t>PB-DD416-100</t>
  </si>
  <si>
    <t>PB-DD440-004</t>
  </si>
  <si>
    <t>PB-DD440-020</t>
  </si>
  <si>
    <t>PB-DD440-100</t>
  </si>
  <si>
    <t>PB-DD500-004</t>
  </si>
  <si>
    <t>PB-DD500-020</t>
  </si>
  <si>
    <t>PB-DD500-100</t>
  </si>
  <si>
    <t>PB-DD530-004</t>
  </si>
  <si>
    <t>PB-DD530-020</t>
  </si>
  <si>
    <t>PB-DD530-100</t>
  </si>
  <si>
    <t>PB-DD545-004</t>
  </si>
  <si>
    <t>PB-DD545-020</t>
  </si>
  <si>
    <t>PB-DD545-100</t>
  </si>
  <si>
    <t>PB-DD550-004</t>
  </si>
  <si>
    <t>PB-DD550-020</t>
  </si>
  <si>
    <t>PB-DD550-100</t>
  </si>
  <si>
    <t>PB-DD555-004</t>
  </si>
  <si>
    <t>PB-DD555-020</t>
  </si>
  <si>
    <t>PB-DD555-100</t>
  </si>
  <si>
    <t>PB-DD590-004</t>
  </si>
  <si>
    <t>PB-DD590-020</t>
  </si>
  <si>
    <t>PB-DD590-100</t>
  </si>
  <si>
    <t>KI1A1H</t>
  </si>
  <si>
    <t>DD Probe 5' Hilyte 750 + 3' IR-QXL 1000 nmol scale</t>
  </si>
  <si>
    <t>PB-DDIQA-100</t>
  </si>
  <si>
    <t>DD Probe 5' ATTO 700 + 3' IR-QXL 1000 nmol scale</t>
  </si>
  <si>
    <t>PB-DDIQH-100</t>
  </si>
  <si>
    <t>DD Probe 5' ATTO 647N + 3' QXL670 40 nmol scale</t>
  </si>
  <si>
    <t>PB-DDQA6-004</t>
  </si>
  <si>
    <t>DD Probe 5' ATTO 647N + 3' QXL670 200 nmol scale</t>
  </si>
  <si>
    <t>PB-DDQA6-020</t>
  </si>
  <si>
    <t>DD Probe 5' ATTO 647N + 3' QXL670 1000 nmol scale</t>
  </si>
  <si>
    <t>PB-DDQA6-100</t>
  </si>
  <si>
    <t>DD Probe 5' Cy 5 + 3' QXL670 40 nmol scale</t>
  </si>
  <si>
    <t>PB-DDQC-004</t>
  </si>
  <si>
    <t>DD Probe 5' Cy 5 + 3' QXL670 200 nmol scale</t>
  </si>
  <si>
    <t>PB-DDQC-020</t>
  </si>
  <si>
    <t>DD Probe 5' Cy 5 + 3' QXL670 1000 nmol scale</t>
  </si>
  <si>
    <t>PB-DDQC-100</t>
  </si>
  <si>
    <t>DD Probe 5' HiLyte 647 + 3' QXL670 40 nmol scale</t>
  </si>
  <si>
    <t>PB-DDQH6-004</t>
  </si>
  <si>
    <t>DD Probe 5' HiLyte 647 + 3' QXL670 200 nmol scale</t>
  </si>
  <si>
    <t>PB-DDQH6-020</t>
  </si>
  <si>
    <t>DD Probe 5' HiLyte 647 + 3' QXL670 1000 nmol scale</t>
  </si>
  <si>
    <t>PB-DDQH6-100</t>
  </si>
  <si>
    <t>DD Probe 5' ROX + 3' QXL610 40 nmol scale</t>
  </si>
  <si>
    <t>PB-DDQR-004</t>
  </si>
  <si>
    <t>DD Probe 5' ROX + 3' QXL610 200 nmol scale</t>
  </si>
  <si>
    <t>PB-DDQR-020</t>
  </si>
  <si>
    <t>DD Probe 5' ROX + 3' QXL610 1000 nmol scale</t>
  </si>
  <si>
    <t>PB-DDQR-100</t>
  </si>
  <si>
    <t>DD Probe 5' Texas Red + 3' QXL610 40 nmol scale</t>
  </si>
  <si>
    <t>PB-DDQT-004</t>
  </si>
  <si>
    <t>DD Probe 5' Texas Red + 3' QXL610 200 nmol scale</t>
  </si>
  <si>
    <t>PB-DDQT-020</t>
  </si>
  <si>
    <t>DD Probe 5' Texas Red + 3' QXL610 1000 nmol scale</t>
  </si>
  <si>
    <t>PB-DDQT-100</t>
  </si>
  <si>
    <t>PB-DDQY-004</t>
  </si>
  <si>
    <t>PB-DDQY-020</t>
  </si>
  <si>
    <t>PB-DDQY-100</t>
  </si>
  <si>
    <t>KI1A2A</t>
  </si>
  <si>
    <t>Double Dye MGB probe 5' ATTO-labelled 6 nmol</t>
  </si>
  <si>
    <t>PB-MGBEA-006</t>
  </si>
  <si>
    <t>Double Dye MGB probe 5' ATTO-labelled 20 nmol</t>
  </si>
  <si>
    <t>PB-MGBEA-020</t>
  </si>
  <si>
    <t>Double Dye MGB probe 5' ATTO-labelled 50 nmol</t>
  </si>
  <si>
    <t>PB-MGBEA-050</t>
  </si>
  <si>
    <t>Double Dye MGB probe 5' AP5-labelled 6 nmol</t>
  </si>
  <si>
    <t>PB-MGBEAP-006</t>
  </si>
  <si>
    <t>Double Dye MGB probe 5' AP5-labelled 20 nmol</t>
  </si>
  <si>
    <t>PB-MGBEAP-020</t>
  </si>
  <si>
    <t>Double Dye MGB probe 5' AP5-labelled 50 nmol</t>
  </si>
  <si>
    <t>PB-MGBEAP-050</t>
  </si>
  <si>
    <t>Double Dye MGB probe 5' Cy5-labelled 6 nmol</t>
  </si>
  <si>
    <t>PB-MGBEC-006</t>
  </si>
  <si>
    <t>Double Dye MGB probe 5' Cy5-labelled 20 nmol</t>
  </si>
  <si>
    <t>PB-MGBEC-020</t>
  </si>
  <si>
    <t>Double Dye MGB probe 5' Cy5-labelled 50 nmol</t>
  </si>
  <si>
    <t>PB-MGBEC-050</t>
  </si>
  <si>
    <t>Double Dye MGB probe 5' DragonFly Orange-labelled 6 nmol</t>
  </si>
  <si>
    <t>PB-MGBED-006</t>
  </si>
  <si>
    <t>Double Dye MGB probe 5' DragonFly Orange-labelled 20 nmol</t>
  </si>
  <si>
    <t>PB-MGBED-020</t>
  </si>
  <si>
    <t>Double Dye MGB probe 5' DragonFly Orange-labelled 50 nmol</t>
  </si>
  <si>
    <t>PB-MGBED-050</t>
  </si>
  <si>
    <t>Double Dye MGB probe 5' 6-FAM-labelled 6 nmol</t>
  </si>
  <si>
    <t>PB-MGBEF-006</t>
  </si>
  <si>
    <t>Double Dye MGB probe 5' 6-FAM-labelled 20 nmol</t>
  </si>
  <si>
    <t>PB-MGBEF-020</t>
  </si>
  <si>
    <t>Double Dye MGB probe 5' 6-FAM-labelled 50 nmol</t>
  </si>
  <si>
    <t>PB-MGBEF-050</t>
  </si>
  <si>
    <t>Double Dye MGB probe 5' ROX-labelled 6 nmol</t>
  </si>
  <si>
    <t>PB-MGBER-006</t>
  </si>
  <si>
    <t>Double Dye MGB probe 5' ROX-labelled 20 nmol</t>
  </si>
  <si>
    <t>PB-MGBER-020</t>
  </si>
  <si>
    <t>Double Dye MGB probe 5' ROX-labelled 50 nmol</t>
  </si>
  <si>
    <t>PB-MGBER-050</t>
  </si>
  <si>
    <t>Double Dye MGB probe 5' TET-labelled 6 nmol</t>
  </si>
  <si>
    <t>PB-MGBET-006</t>
  </si>
  <si>
    <t>Double Dye MGB probe 5' TET-labelled 20 nmol</t>
  </si>
  <si>
    <t>PB-MGBET-020</t>
  </si>
  <si>
    <t>Double Dye MGB probe 5' TET-labelled 50 nmol</t>
  </si>
  <si>
    <t>PB-MGBET-050</t>
  </si>
  <si>
    <t>Double Dye MGB probe 5' Texas Red®-labelled 6 nmol</t>
  </si>
  <si>
    <t>PB-MGBETR-006</t>
  </si>
  <si>
    <t>Double Dye MGB probe 5' Texas Red®-labelled 20 nmol</t>
  </si>
  <si>
    <t>PB-MGBETR-020</t>
  </si>
  <si>
    <t>Double Dye MGB probe 5' Texas Red®-labelled 50 nmol</t>
  </si>
  <si>
    <t>PB-MGBETR-050</t>
  </si>
  <si>
    <t>PB-MGBEY-006</t>
  </si>
  <si>
    <t>PB-MGBEY-020</t>
  </si>
  <si>
    <t>PB-MGBEY-050</t>
  </si>
  <si>
    <t>PB-MGBEH-020</t>
  </si>
  <si>
    <t>PB-MGBEH-050</t>
  </si>
  <si>
    <t>PB-MGBEH-006</t>
  </si>
  <si>
    <t>PB-MGBEJ-020</t>
  </si>
  <si>
    <t>PB-MGBEJ-050</t>
  </si>
  <si>
    <t>PB-MGBEJ-006</t>
  </si>
  <si>
    <t>Molecular Beacons 3' Dabcyl</t>
  </si>
  <si>
    <t>KI1B1C</t>
  </si>
  <si>
    <t>M Beacon 5' TAMRA + 3 'DABCYL 40 nmol scale</t>
  </si>
  <si>
    <t>PB-MB200-004</t>
  </si>
  <si>
    <t>M Beacon 5' TAMRA + 3' DABCYL 200 nmol scale</t>
  </si>
  <si>
    <t>PB-MB200-020</t>
  </si>
  <si>
    <t>M Beacon 5' TAMRA + 3' DABCYL 1000 nmol scale</t>
  </si>
  <si>
    <t>PB-MB200-100</t>
  </si>
  <si>
    <t>M Beacon 5' FAM + 3' DABCYL 40 nmol scale</t>
  </si>
  <si>
    <t>PB-MB201-004</t>
  </si>
  <si>
    <t>M Beacon 5' FAM + 3' DABCYL 200 nmol scale</t>
  </si>
  <si>
    <t>PB-MB201-020</t>
  </si>
  <si>
    <t>M Beacon 5' FAM + 3' DABCYL 1000 nmol scale</t>
  </si>
  <si>
    <t>PB-MB201-100</t>
  </si>
  <si>
    <t>PB-MB201-M02</t>
  </si>
  <si>
    <t>M Beacon 5' FAM + 3' DABCYL 5 µmol scale</t>
  </si>
  <si>
    <t>PB-MB201-M05</t>
  </si>
  <si>
    <t>M Beacon 5' FAM + 3' DABCYL 10 µmol scale</t>
  </si>
  <si>
    <t>PB-MB201-M10</t>
  </si>
  <si>
    <t>M Beacon 5' HEX + 3' DABCYL 40 nmol scale</t>
  </si>
  <si>
    <t>PB-MB210-004</t>
  </si>
  <si>
    <t>M Beacon 5' HEX + 3' DABCYL 200 nmol scale</t>
  </si>
  <si>
    <t>PB-MB210-020</t>
  </si>
  <si>
    <t>M Beacon 5' HEX + 3' DABCYL 1000 nmol scale</t>
  </si>
  <si>
    <t>PB-MB210-100</t>
  </si>
  <si>
    <t>M Beacon 5' TET + 3' DABCYL 40 nmol scale</t>
  </si>
  <si>
    <t>PB-MB212-004</t>
  </si>
  <si>
    <t>M Beacon 5' TET + 3' DABCYL 200 nmol scale</t>
  </si>
  <si>
    <t>PB-MB212-020</t>
  </si>
  <si>
    <t>M Beacon 5' TET + 3' DABCYL 1000 nmol scale</t>
  </si>
  <si>
    <t>PB-MB212-100</t>
  </si>
  <si>
    <t>M Beacon 5' JOE + 3' DABCYL 40 nmol scale</t>
  </si>
  <si>
    <t>PB-MB214-004</t>
  </si>
  <si>
    <t>M Beacon 5' JOE + 3' DABCYL 200 nmol scale</t>
  </si>
  <si>
    <t>PB-MB214-020</t>
  </si>
  <si>
    <t>M Beacon 5' JOE + 3' DABCYL 1000 nmol scale</t>
  </si>
  <si>
    <t>PB-MB214-100</t>
  </si>
  <si>
    <t>M Beacon 5' ROX + 3' DABCYL 40 nmol scale</t>
  </si>
  <si>
    <t>PB-MB216-004</t>
  </si>
  <si>
    <t>M Beacon 5' ROX + 3' DABCYL 200 nmol scale</t>
  </si>
  <si>
    <t>PB-MB216-020</t>
  </si>
  <si>
    <t>M Beacon 5' ROX + 3' DABCYL 1000 nmol scale</t>
  </si>
  <si>
    <t>PB-MB216-100</t>
  </si>
  <si>
    <t>PB-MB216-M02</t>
  </si>
  <si>
    <t>M Beacon 5' ROX + 3' DABCYL 5 µmol scale</t>
  </si>
  <si>
    <t>PB-MB216-M05</t>
  </si>
  <si>
    <t>M Beacon 5' ROX + 3' DABCYL 10 µmol scale</t>
  </si>
  <si>
    <t>PB-MB216-M10</t>
  </si>
  <si>
    <t>M Beacon 5' Rhodamine-6G + 3' DABCYL 40 nmol scale</t>
  </si>
  <si>
    <t>PB-MB220-004</t>
  </si>
  <si>
    <t>M Beacon 5' Rhodamine-6G + 3' DABCYL 200 nmol scale</t>
  </si>
  <si>
    <t>PB-MB220-020</t>
  </si>
  <si>
    <t>M Beacon 5' Rhodamine-6G + 3' DABCYL 1000 nmol scale</t>
  </si>
  <si>
    <t>PB-MB220-100</t>
  </si>
  <si>
    <t>M Beacon 5' Texas Red® + 3' DABCYL 40 nmol scale</t>
  </si>
  <si>
    <t>PB-MB230-004</t>
  </si>
  <si>
    <t>M Beacon 5' Texas Red® + 3' DABCYL 200 nmol scale</t>
  </si>
  <si>
    <t>PB-MB230-020</t>
  </si>
  <si>
    <t>M Beacon 5' Texas Red® + 3' DABCYL 1000 nmol scale</t>
  </si>
  <si>
    <t>PB-MB230-100</t>
  </si>
  <si>
    <t>PB-MB240-004</t>
  </si>
  <si>
    <t>PB-MB240-020</t>
  </si>
  <si>
    <t>PB-MB240-100</t>
  </si>
  <si>
    <t>M Beacon 5' Dragonfly Orange™ + 3' DABCYL 40 nmol scale</t>
  </si>
  <si>
    <t>PB-MB245-004</t>
  </si>
  <si>
    <t>M Beacon 5' Dragonfly Orange™ + 3' DABCYL 200 nmol scale</t>
  </si>
  <si>
    <t>PB-MB245-020</t>
  </si>
  <si>
    <t>M Beacon 5' Dragonfly Orange™ + 3' DABCYL 1000 nmol scale</t>
  </si>
  <si>
    <t>PB-MB245-100</t>
  </si>
  <si>
    <t>M Beacon 5' Cy® 3 + 3' DABCYL 40 nmol scale</t>
  </si>
  <si>
    <t>PB-MB250-004</t>
  </si>
  <si>
    <t>M Beacon 5' Cy® 3 + 3' DABCYL 200 nmol scale</t>
  </si>
  <si>
    <t>PB-MB250-020</t>
  </si>
  <si>
    <t>M Beacon 5' Cy® 3 + 3' DABCYL 1000 nmol scale</t>
  </si>
  <si>
    <t>PB-MB250-100</t>
  </si>
  <si>
    <t>M Beacon 5' Cy5® + 3' DABCYL 40 nmol scale</t>
  </si>
  <si>
    <t>PB-MB255-004</t>
  </si>
  <si>
    <t>M Beacon 5' Cy5® + 3' DABCYL 200 nmol scale</t>
  </si>
  <si>
    <t>PB-MB255-020</t>
  </si>
  <si>
    <t>M Beacon 5' Cy5® + 3' DABCYL 1000 nmol scale</t>
  </si>
  <si>
    <t>PB-MB255-100</t>
  </si>
  <si>
    <t>PB-MB255-M02</t>
  </si>
  <si>
    <t>M Beacon 5' Cy5® + 3' DABCYL 5 µmol scale</t>
  </si>
  <si>
    <t>PB-MB255-M05</t>
  </si>
  <si>
    <t>M Beacon 5' Cy5® + 3' DABCYL 10 µmol scale</t>
  </si>
  <si>
    <t>PB-MB255-M10</t>
  </si>
  <si>
    <t>M Beacon 5' Alexa® + 3' DABCYL 40 nmol scale</t>
  </si>
  <si>
    <t>PB-MB260-004</t>
  </si>
  <si>
    <t>M Beacon 5' Alexa® + 3' DABCYL 200 nmol scale</t>
  </si>
  <si>
    <t>PB-MB260-020</t>
  </si>
  <si>
    <t>M Beacon 5' Alexa® + 3' DABCYL 1000 nmol scale</t>
  </si>
  <si>
    <t>PB-MB260-100</t>
  </si>
  <si>
    <t>M Beacon 5' Cascade Blue® + 3' DABCYL 40 nmol scale</t>
  </si>
  <si>
    <t>PB-MB270-004</t>
  </si>
  <si>
    <t>M Beacon 5' Cascade Blue® + 3' DABCYL 200 nmol scale</t>
  </si>
  <si>
    <t>PB-MB270-020</t>
  </si>
  <si>
    <t>M Beacon 5' Cascade Blue® + 3' DABCYL 1000 nmol scale</t>
  </si>
  <si>
    <t>PB-MB270-100</t>
  </si>
  <si>
    <t>M Beacon 5' DYOMICS + 3' DABCYL 40 nmol scale</t>
  </si>
  <si>
    <t>PB-MB280-004</t>
  </si>
  <si>
    <t>M Beacon 5' DYOMICS + 3' DABCYL 200 nmol scale</t>
  </si>
  <si>
    <t>PB-MB280-020</t>
  </si>
  <si>
    <t>M Beacon 5' DYOMICS + 3' DABCYL 1000 nmol scale</t>
  </si>
  <si>
    <t>PB-MB280-100</t>
  </si>
  <si>
    <t>M Beacon 5' BODIPY® + 3' DABCYL 40 nmol scale</t>
  </si>
  <si>
    <t>PB-MB285-004</t>
  </si>
  <si>
    <t>M Beacon 5' BODIPY® + 3' DABCYL 200 nmol scale</t>
  </si>
  <si>
    <t>PB-MB285-020</t>
  </si>
  <si>
    <t>M Beacon 5' BODIPY® + 3' DABCYL 1000 nmol scale</t>
  </si>
  <si>
    <t>PB-MB285-100</t>
  </si>
  <si>
    <t>M Beacon 5' ATTO + 3' DABCYL 40 nmol scale</t>
  </si>
  <si>
    <t>PB-MB290-004</t>
  </si>
  <si>
    <t>M Beacon 5' ATTO + 3' DABCYL 200 nmol scale</t>
  </si>
  <si>
    <t>PB-MB290-020</t>
  </si>
  <si>
    <t>M Beacon 5' ATTO + 3' DABCYL 1000 nmol scale</t>
  </si>
  <si>
    <t>PB-MB290-100</t>
  </si>
  <si>
    <t>KI1B1D</t>
  </si>
  <si>
    <t>PB-MB600-004</t>
  </si>
  <si>
    <t>PB-MB600-020</t>
  </si>
  <si>
    <t>PB-MB600-100</t>
  </si>
  <si>
    <t>PB-MB601-004</t>
  </si>
  <si>
    <t>PB-MB601-020</t>
  </si>
  <si>
    <t>PB-MB601-100</t>
  </si>
  <si>
    <t>PB-MB601-M02</t>
  </si>
  <si>
    <t>PB-MB601-M05</t>
  </si>
  <si>
    <t>PB-MB601-M10</t>
  </si>
  <si>
    <t>PB-MB610-004</t>
  </si>
  <si>
    <t>PB-MB610-020</t>
  </si>
  <si>
    <t>PB-MB610-100</t>
  </si>
  <si>
    <t>PB-MB612-004</t>
  </si>
  <si>
    <t>PB-MB612-020</t>
  </si>
  <si>
    <t>PB-MB612-100</t>
  </si>
  <si>
    <t>PB-MB614-004</t>
  </si>
  <si>
    <t>PB-MB614-020</t>
  </si>
  <si>
    <t>PB-MB614-100</t>
  </si>
  <si>
    <t>PB-MB616-004</t>
  </si>
  <si>
    <t>PB-MB616-020</t>
  </si>
  <si>
    <t>PB-MB616-100</t>
  </si>
  <si>
    <t>PB-MB620-004</t>
  </si>
  <si>
    <t>PB-MB620-020</t>
  </si>
  <si>
    <t>PB-MB620-100</t>
  </si>
  <si>
    <t>PB-MB630-004</t>
  </si>
  <si>
    <t>PB-MB630-020</t>
  </si>
  <si>
    <t>PB-MB630-100</t>
  </si>
  <si>
    <t>PB-MB640-004</t>
  </si>
  <si>
    <t>PB-MB640-020</t>
  </si>
  <si>
    <t>PB-MB640-100</t>
  </si>
  <si>
    <t>PB-MB640-M02</t>
  </si>
  <si>
    <t>PB-MB640-M05</t>
  </si>
  <si>
    <t>PB-MB640-M10</t>
  </si>
  <si>
    <t>PB-MB645-004</t>
  </si>
  <si>
    <t>PB-MB645-020</t>
  </si>
  <si>
    <t>PB-MB645-100</t>
  </si>
  <si>
    <t>PB-MB645-M02</t>
  </si>
  <si>
    <t>PB-MB645-M05</t>
  </si>
  <si>
    <t>PB-MB645-M10</t>
  </si>
  <si>
    <t>PB-MB650-004</t>
  </si>
  <si>
    <t>PB-MB650-020</t>
  </si>
  <si>
    <t>PB-MB650-100</t>
  </si>
  <si>
    <t>PB-MB655-004</t>
  </si>
  <si>
    <t>PB-MB655-020</t>
  </si>
  <si>
    <t>PB-MB655-100</t>
  </si>
  <si>
    <t>PB-MB655-M02</t>
  </si>
  <si>
    <t>PB-MB655-M05</t>
  </si>
  <si>
    <t>PB-MB655-M10</t>
  </si>
  <si>
    <t>PB-MB690-004</t>
  </si>
  <si>
    <t>PB-MB690-020</t>
  </si>
  <si>
    <t>PB-MB690-100</t>
  </si>
  <si>
    <t>2' O-Methyl RNA Molecular Beacons</t>
  </si>
  <si>
    <t>KI1B1F</t>
  </si>
  <si>
    <t>O Beacon 5' FAM + 3' DABCYL 200 nmol scale</t>
  </si>
  <si>
    <t>PB-OB201-020</t>
  </si>
  <si>
    <t>O Beacon 5' HEX + 3' DABCYL 200 nmol scale</t>
  </si>
  <si>
    <t>PB-OB210-020</t>
  </si>
  <si>
    <t>O Beacon 5' TET + 3' DABCYL 200 nmol scale</t>
  </si>
  <si>
    <t>PB-OB212-020</t>
  </si>
  <si>
    <t>Real-Time qPCR oligonucleotides - LC Hybridization Probes</t>
  </si>
  <si>
    <t>KI1D1Z</t>
  </si>
  <si>
    <t>LC Hybridization Probe 5' ROX 200 nmol scale</t>
  </si>
  <si>
    <t>PB-LC016-020</t>
  </si>
  <si>
    <t>LC Hybridization Probe 5' Cy® 5 200 nmol scale</t>
  </si>
  <si>
    <t>PB-LC055-020</t>
  </si>
  <si>
    <t>LC Hybridization Probe 3' FAM 200 nmol scale</t>
  </si>
  <si>
    <t>PB-LC100-020</t>
  </si>
  <si>
    <t>RNAi oligonucleotides</t>
  </si>
  <si>
    <t>KJ1</t>
  </si>
  <si>
    <t>Custom siRNA duplexes</t>
  </si>
  <si>
    <t>KJ1A1Z</t>
  </si>
  <si>
    <t>siRNA Duplex RP-HPLC 3 nmol delivered</t>
  </si>
  <si>
    <t>SR-HP001-001</t>
  </si>
  <si>
    <t>1 duplex</t>
  </si>
  <si>
    <t>/siRNA Duplex</t>
  </si>
  <si>
    <t>siRNA Duplex RP-HPLC 12 nmol delivered</t>
  </si>
  <si>
    <t>SR-HP001-004</t>
  </si>
  <si>
    <t>siRNA Duplex RP-HPLC 40 nmol delivered</t>
  </si>
  <si>
    <t>SR-HP001-020</t>
  </si>
  <si>
    <t>siRNA Duplex RP-HPLC 80 nmol delivered</t>
  </si>
  <si>
    <t>SR-HP001-100</t>
  </si>
  <si>
    <t>SR-HP001-M02</t>
  </si>
  <si>
    <t>siRNA Duplex RP-HPLC 5 µmol scale</t>
  </si>
  <si>
    <t>SR-HP001-M05</t>
  </si>
  <si>
    <t>siRNA Duplex RP-HPLC 10 µmol scale</t>
  </si>
  <si>
    <t>SR-HP001-M10</t>
  </si>
  <si>
    <t>siRNA Duplex RP-HPLC 20 µmol scale</t>
  </si>
  <si>
    <t>SR-HP001-M20</t>
  </si>
  <si>
    <t>siRNA Duplex IEX-HPLC 3 nmol delivered</t>
  </si>
  <si>
    <t>SR-IE001-001</t>
  </si>
  <si>
    <t>siRNA Duplex IEX-HPLC 12 nmol delivered</t>
  </si>
  <si>
    <t>SR-IE001-004</t>
  </si>
  <si>
    <t>siRNA Duplex IEX-HPLC 40 nmol delivered</t>
  </si>
  <si>
    <t>SR-IE001-020</t>
  </si>
  <si>
    <t>siRNA Duplex IEX-HPLC 80 nmol delivered</t>
  </si>
  <si>
    <t>SR-IE001-100</t>
  </si>
  <si>
    <t>SR-IE001-M02</t>
  </si>
  <si>
    <t>siRNA Duplex IEX-HPLC 5 µmole scale</t>
  </si>
  <si>
    <t>SR-IE001-M05</t>
  </si>
  <si>
    <t>siRNA Duplex IEX-HPLC 10 µmole scale</t>
  </si>
  <si>
    <t>SR-IE001-M10</t>
  </si>
  <si>
    <t>siRNA Duplex IEX-HPLC 20 µmole scale</t>
  </si>
  <si>
    <t>SR-IE001-M20</t>
  </si>
  <si>
    <t>siRNA Duplex SePOP 7 nmol delivered</t>
  </si>
  <si>
    <t>SR-NP001-001</t>
  </si>
  <si>
    <t>siRNA Duplex SePOP 22 nmol delivered</t>
  </si>
  <si>
    <t>SR-NP001-004</t>
  </si>
  <si>
    <t>siRNA Duplex SePOP 60 nmol delivered</t>
  </si>
  <si>
    <t>SR-NP001-020</t>
  </si>
  <si>
    <t>siRNA Duplex SePOP 200 nmol delivered</t>
  </si>
  <si>
    <t>SR-NP001-100</t>
  </si>
  <si>
    <t>Control siRNA duplexes</t>
  </si>
  <si>
    <t>KJ1C1Z</t>
  </si>
  <si>
    <t>Control siRNA duplex negative control</t>
  </si>
  <si>
    <t>SR-CL000-005</t>
  </si>
  <si>
    <t>5 nmol</t>
  </si>
  <si>
    <t>Control siRNA duplex LaminB1 (human)</t>
  </si>
  <si>
    <t>SR-CL001-005</t>
  </si>
  <si>
    <t>Control siRNA duplex Vimentin (human)</t>
  </si>
  <si>
    <t>SR-CL002-005</t>
  </si>
  <si>
    <t>Control siRNA duplex NuMA (human)</t>
  </si>
  <si>
    <t>SR-CL003-005</t>
  </si>
  <si>
    <t>SR-CL004-005</t>
  </si>
  <si>
    <t>Control siRNA duplex Eg-5 (human)</t>
  </si>
  <si>
    <t>SR-CL005-005</t>
  </si>
  <si>
    <t>Control siRNA duplex Cdk-1 (human)</t>
  </si>
  <si>
    <t>SR-CL006-005</t>
  </si>
  <si>
    <t>Control siRNA duplex pGL2 luciferase (firefly)</t>
  </si>
  <si>
    <t>SR-CL010-005</t>
  </si>
  <si>
    <t>Control siRNA duplex pGL3 luciferase (firefly)</t>
  </si>
  <si>
    <t>SR-CL011-005</t>
  </si>
  <si>
    <t>Control siRNA duplex GFP (jellyfish)</t>
  </si>
  <si>
    <t>SR-CL020-005</t>
  </si>
  <si>
    <t>Universal Primers</t>
  </si>
  <si>
    <t>KL1</t>
  </si>
  <si>
    <t>KL1A1Z</t>
  </si>
  <si>
    <t>16S rRNA For (AGA GTT TGA TCC TGG CTC AG)</t>
  </si>
  <si>
    <t>UN-PR001-005</t>
  </si>
  <si>
    <t>/Universal Primer</t>
  </si>
  <si>
    <t>16S rRNA Rev (ACG GCT ACC TTG TTA CGA CTT)</t>
  </si>
  <si>
    <t>UN-PR005-005</t>
  </si>
  <si>
    <t>3' RACE PCR (GGC CAC GCG TCG ACT AGT AC)</t>
  </si>
  <si>
    <t>UN-PR010-005</t>
  </si>
  <si>
    <t>Anchored Oligo dT (20) (TTT TTT TTT TTT TTT TTT TV)</t>
  </si>
  <si>
    <t>UN-PR015-005</t>
  </si>
  <si>
    <t>Anchored Oligo dT (22) (TTT TTT TTT TTT TTT TTT TTV N)</t>
  </si>
  <si>
    <t>UN-PR020-005</t>
  </si>
  <si>
    <t>Bluescript KS (TCG AGG TCG ACG GTA TC)</t>
  </si>
  <si>
    <t>UN-PR025-005</t>
  </si>
  <si>
    <t>Bluescript SK (CGC TCT AGA ACT AGT GGA TC)</t>
  </si>
  <si>
    <t>UN-PR030-005</t>
  </si>
  <si>
    <t>cDNA Cloning Primer (GGC CAC GCG TCG ACT AGT ACT TTT TTT TTT TTT TTT TV)</t>
  </si>
  <si>
    <t>UN-PR035-005</t>
  </si>
  <si>
    <t>EGFP-C (CAT GGT CCT GCT GGA GTT CGT G)</t>
  </si>
  <si>
    <t>UN-PR040-005</t>
  </si>
  <si>
    <t>EGFP-N (CGT CGC CGT CCA GCT CGA CCA G)</t>
  </si>
  <si>
    <t>UN-PR045-005</t>
  </si>
  <si>
    <t>G3PDH For (ACC ACA GTC CAT GCC ATC AC)</t>
  </si>
  <si>
    <t>UN-PR050-005</t>
  </si>
  <si>
    <t>G3PDH Rev (TCC ACC ACC CTG TTG CTG TA)</t>
  </si>
  <si>
    <t>UN-PR055-005</t>
  </si>
  <si>
    <t>M13 Forward (-20) (GTA AAA CGA CGG CCA GT)</t>
  </si>
  <si>
    <t>UN-PR060-005</t>
  </si>
  <si>
    <t>M13 Forward (-41) (CGC CAG GGT TTT CCC AGT CAC GAC)</t>
  </si>
  <si>
    <t>UN-PR065-005</t>
  </si>
  <si>
    <t>M13 Reverse (-27) (CAG GAA ACA GCT ATG AC)</t>
  </si>
  <si>
    <t>UN-PR070-005</t>
  </si>
  <si>
    <t>M13 Reverse (-48) (AGC GGA TAA CAA TTT CAC ACA GG)</t>
  </si>
  <si>
    <t>UN-PR075-005</t>
  </si>
  <si>
    <t>Neomycin For (CTT GGG TGG AGA GGC TAT TC)</t>
  </si>
  <si>
    <t>UN-PR080-005</t>
  </si>
  <si>
    <t>Neomycin Rev (AGG TGA GAT GAC AGG AGA TC)</t>
  </si>
  <si>
    <t>UN-PR085-005</t>
  </si>
  <si>
    <t>Oligo dT 15 Bases (TTT TTT TTT TTT TTT)</t>
  </si>
  <si>
    <t>UN-PR090-005</t>
  </si>
  <si>
    <t>Oligo dT 16 Bases (TTT TTT TTT TTT TTT T)</t>
  </si>
  <si>
    <t>UN-PR095-005</t>
  </si>
  <si>
    <t>Oligo dT 18 Bases (TTT TTT TTT TTT TTT TTT)</t>
  </si>
  <si>
    <t>UN-PR100-005</t>
  </si>
  <si>
    <t>Oligo dT 20 Bases (TTT TTT TTT TTT TTT TTT TT)</t>
  </si>
  <si>
    <t>UN-PR105-005</t>
  </si>
  <si>
    <t>PCMV Forward (CGC AAA TGG GCG GTA GGC GTG)</t>
  </si>
  <si>
    <t>UN-PR110-005</t>
  </si>
  <si>
    <t>pET 3' (CTA GTT ATT GCT CAG CGG)</t>
  </si>
  <si>
    <t>UN-PR115-005</t>
  </si>
  <si>
    <t>pET 5' (T7) (TAA TAC GAC TCA CTA TAG G)</t>
  </si>
  <si>
    <t>UN-PR120-005</t>
  </si>
  <si>
    <t>pET Upstream (ATG CGT CCG GCG TAG A)</t>
  </si>
  <si>
    <t>UN-PR125-005</t>
  </si>
  <si>
    <t>pGEX 3' (CCG GGA GCT GCA TGT GTC AGA GG)</t>
  </si>
  <si>
    <t>UN-PR130-005</t>
  </si>
  <si>
    <t>pGEX 5' (GGG CTG GCA AGC CAC GTT TGG TG)</t>
  </si>
  <si>
    <t>UN-PR135-005</t>
  </si>
  <si>
    <t>ROSA26 Promoter For (AAA GTC GCT CTG AGT TGT TAT)</t>
  </si>
  <si>
    <t>UN-PR140-005</t>
  </si>
  <si>
    <t>ROSA26 Promoter Rev (GGA GCG GGA GAA ATG GAT ATG)</t>
  </si>
  <si>
    <t>UN-PR145-005</t>
  </si>
  <si>
    <t>SP6 Promoter (TAC GAT TTA GGT GAC ACT ATA G)</t>
  </si>
  <si>
    <t>UN-PR150-005</t>
  </si>
  <si>
    <t>SP6 Upstream (ATT TAG GTG ACA CTA TAG)</t>
  </si>
  <si>
    <t>UN-PR155-005</t>
  </si>
  <si>
    <t>T3 Promoter (AAT TAA CCC TCA CTA AAG GG)</t>
  </si>
  <si>
    <t>UN-PR160-005</t>
  </si>
  <si>
    <t>T7 Promoter (TAA TAC GAC TCA CTA TAG GG)</t>
  </si>
  <si>
    <t>UN-PR165-005</t>
  </si>
  <si>
    <t>T7 Terminator (GCT AGT TAT TGC TCA GCG G)</t>
  </si>
  <si>
    <t>UN-PR170-005</t>
  </si>
  <si>
    <t>UN-PR500-005</t>
  </si>
  <si>
    <t>KM1</t>
  </si>
  <si>
    <t>AP5-T10</t>
  </si>
  <si>
    <t>UN-CT001-005</t>
  </si>
  <si>
    <t>/Calibration Oligos</t>
  </si>
  <si>
    <t>YY-T10</t>
  </si>
  <si>
    <t>UN-CT005-005</t>
  </si>
  <si>
    <t>HEX-T10</t>
  </si>
  <si>
    <t>UN-CT010-005</t>
  </si>
  <si>
    <t>DFO-T10</t>
  </si>
  <si>
    <t>UN-CT015-005</t>
  </si>
  <si>
    <t>TET-T10</t>
  </si>
  <si>
    <t>UN-CT020-005</t>
  </si>
  <si>
    <t>JOE-T10</t>
  </si>
  <si>
    <t>UN-CT025-005</t>
  </si>
  <si>
    <t>HL647-T10</t>
  </si>
  <si>
    <t>UN-CT030-005</t>
  </si>
  <si>
    <t>ROX-T10</t>
  </si>
  <si>
    <t>UN-CT035-005</t>
  </si>
  <si>
    <t>Catalogue PNA</t>
  </si>
  <si>
    <t>KP1</t>
  </si>
  <si>
    <t>FISH PNA</t>
  </si>
  <si>
    <t>KP1A1Z</t>
  </si>
  <si>
    <t>PN-CN001-005</t>
  </si>
  <si>
    <t>/PNA</t>
  </si>
  <si>
    <t>PN-CN050-005</t>
  </si>
  <si>
    <t>PN-CP001-005</t>
  </si>
  <si>
    <t>PN-TC001-005</t>
  </si>
  <si>
    <t>FITC-labelled C-rich telomere probe</t>
  </si>
  <si>
    <t>PN-TC011-005</t>
  </si>
  <si>
    <t>PN-TC030-005</t>
  </si>
  <si>
    <t>PN-TC050-005</t>
  </si>
  <si>
    <t>PN-TC055-005</t>
  </si>
  <si>
    <t>PN-TC060-005</t>
  </si>
  <si>
    <t>PN-TG001-005</t>
  </si>
  <si>
    <t>FITC-labelled G-rich telomere probe</t>
  </si>
  <si>
    <t>PN-TG011-005</t>
  </si>
  <si>
    <t>PN-TG030-005</t>
  </si>
  <si>
    <t>PN-TG050-005</t>
  </si>
  <si>
    <t>PN-TG055-005</t>
  </si>
  <si>
    <t>PN-TG060-005</t>
  </si>
  <si>
    <t>Ice Shipping</t>
  </si>
  <si>
    <t>1 kit</t>
  </si>
  <si>
    <t>Reference 
Small-pack</t>
  </si>
  <si>
    <t>Reference 
1 pack</t>
  </si>
  <si>
    <t>Reference 5 pack</t>
  </si>
  <si>
    <t>Reference 10 pack</t>
  </si>
  <si>
    <t>Real-Time qPCR kits for Probe Assays</t>
  </si>
  <si>
    <t>DA2</t>
  </si>
  <si>
    <t>Probe MasterMixes for ABI Prism® 7000, 7300, 7700, 7900, StepOne® /Plus (with ROX passive reference)</t>
  </si>
  <si>
    <t>UF-RPMT-B0101</t>
  </si>
  <si>
    <t>UF-RPMT-B0701</t>
  </si>
  <si>
    <t>750</t>
  </si>
  <si>
    <t>UF-RPMT-B0705</t>
  </si>
  <si>
    <t>UF-RPMT-B0710</t>
  </si>
  <si>
    <t>UF-RPMT-C0101</t>
  </si>
  <si>
    <t>UF-RPMT-C0701</t>
  </si>
  <si>
    <t>UF-RPMT-C0705</t>
  </si>
  <si>
    <t>UF-RPMT-C0710</t>
  </si>
  <si>
    <t>UF-RPMU-C0101</t>
  </si>
  <si>
    <t>UF-RPMU-C0701</t>
  </si>
  <si>
    <t>UF-RPMU-C0705</t>
  </si>
  <si>
    <t>UF-RPMU-C0710</t>
  </si>
  <si>
    <t>UF-RP5X-C0101</t>
  </si>
  <si>
    <t>150</t>
  </si>
  <si>
    <t>UF-RP5X-C0501</t>
  </si>
  <si>
    <t>UF-RP5X-C0505</t>
  </si>
  <si>
    <t>UF-RP5X-C0510</t>
  </si>
  <si>
    <t>Probe Core Kits for ABI Prism® 7000, 7300, 7700, 7900, StepOne® /Plus (with ROX passive reference)</t>
  </si>
  <si>
    <t>UF-RPCT-C0201</t>
  </si>
  <si>
    <t>1250</t>
  </si>
  <si>
    <t>UF-RPCT-C0205</t>
  </si>
  <si>
    <t>UF-RPCT-C0210</t>
  </si>
  <si>
    <t>Probe MasterMixes for ABI Prism® 7500, Mx4000®, Mx3000P®, Mx3005P®, QUANTSTUDIO™ 12K and ViiA™7 (with low ROX passive reference)</t>
  </si>
  <si>
    <t>UF-LPMT-B0101</t>
  </si>
  <si>
    <t>UF-LPMT-B0701</t>
  </si>
  <si>
    <t>UF-LPMT-B0705</t>
  </si>
  <si>
    <t>UF-LPMT-B0710</t>
  </si>
  <si>
    <t>UF-LPMT-C0101</t>
  </si>
  <si>
    <t>UF-LPMT-C0701</t>
  </si>
  <si>
    <t>UF-LPMT-C0705</t>
  </si>
  <si>
    <t>UF-LPMT-C0710</t>
  </si>
  <si>
    <t>UF-LPMU-C0101</t>
  </si>
  <si>
    <t>UF-LPMU-C0701</t>
  </si>
  <si>
    <t>UF-LPMU-C0705</t>
  </si>
  <si>
    <t>UF-LPMU-C0710</t>
  </si>
  <si>
    <t>UF-LP5X-C0101</t>
  </si>
  <si>
    <t>UF-LP5X-C0501</t>
  </si>
  <si>
    <t>UF-LP5X-C0505</t>
  </si>
  <si>
    <t>UF-LP5X-C0510</t>
  </si>
  <si>
    <t xml:space="preserve">Probe MasterMixes for LC96, LC480, Rotor-Gene® 2000 /3000 /6000 /Q, Mx4000®, Mx3000P®, Mx3005P®, iCycler iQ®, My iQ, iQ™5, CFX96, DNA Engine Opticon® 1 &amp; 2 , Chromo 4, , MasterCycler® ep realplex, MiniOpticon, Smartcycler® 1 &amp; 2, Quantica® and Swift Spectrum™ 96 (no ROX passive reference) </t>
  </si>
  <si>
    <t>UF-NPMT-B0101</t>
  </si>
  <si>
    <t>UF-NPMT-B0701</t>
  </si>
  <si>
    <t>UF-NPMT-B0705</t>
  </si>
  <si>
    <t>UF-NPMT-B0710</t>
  </si>
  <si>
    <t>UF-NPMT-C0101</t>
  </si>
  <si>
    <t>UF-NPMT-C0701</t>
  </si>
  <si>
    <t>UF-NPMT-C0705</t>
  </si>
  <si>
    <t>UF-NPMT-C0710</t>
  </si>
  <si>
    <t>UF-NPMU-C0101</t>
  </si>
  <si>
    <t>UF-NPMU-C0701</t>
  </si>
  <si>
    <t>UF-NPMU-C0705</t>
  </si>
  <si>
    <t>UF-NPMU-C0710</t>
  </si>
  <si>
    <t>UF-NP5X-C0101</t>
  </si>
  <si>
    <t>UF-NP5X-C0501</t>
  </si>
  <si>
    <t>UF-NP5X-C0505</t>
  </si>
  <si>
    <t>UF-NP5X-C0510</t>
  </si>
  <si>
    <t>Probe Core Kits for LC96, LC480, Rotor-Gene® 2000 /3000 /6000 /Q, Mx4000®, Mx3000P®, Mx3005P®, iCycler iQ®, My iQ, iQ™5, CFX96, DNA Engine Opticon® 1 &amp; 2 , Chromo 4, MasterCycler® ep realplex , MiniOpticon, Smartcycler® 1 &amp; 2, Quantica® and Swift Spectrum™ 96 (no ROX passive reference)</t>
  </si>
  <si>
    <t>UF-NPCT-C0201</t>
  </si>
  <si>
    <t>UF-NPCT-C0205</t>
  </si>
  <si>
    <t>UF-NPCT-C0210</t>
  </si>
  <si>
    <t>UF-NPCT-B0201</t>
  </si>
  <si>
    <t>UF-NPCT-B0205</t>
  </si>
  <si>
    <t>UF-NPCT-B0210</t>
  </si>
  <si>
    <t>Real-Time qPCR kits for SYBR® Assays</t>
  </si>
  <si>
    <t>DA1</t>
  </si>
  <si>
    <t>SYBR® MasterMixes for ABI Prism® 7000, 7300, 7700, 7900, StepOne® /Plus (with ROX passive reference)</t>
  </si>
  <si>
    <t>UF-RSMT-B0101</t>
  </si>
  <si>
    <t>UF-RSMT-B0701</t>
  </si>
  <si>
    <t>UF-RSMT-B0705</t>
  </si>
  <si>
    <t>UF-RSMT-B0710</t>
  </si>
  <si>
    <t>SYBR® Core Kits for ABI Prism®7000, 7300, 7700, 7900, StepOne® /Plus (with ROX passive reference)</t>
  </si>
  <si>
    <t>UF-RSCT-B0201</t>
  </si>
  <si>
    <t>UF-RSCT-B0205</t>
  </si>
  <si>
    <t>UF-RSCT-B0210</t>
  </si>
  <si>
    <t>SYBR® MasterMixes for ABI Prism® 7500, Mx4000®, Mx3000P®, Mx3005P®, QUANTSTUDIO™ 12K and ViiA™7 (with low ROX passive reference)</t>
  </si>
  <si>
    <t>UF-LSMT-B0101</t>
  </si>
  <si>
    <t>UF-LSMT-B0701</t>
  </si>
  <si>
    <t>UF-LSMT-B0705</t>
  </si>
  <si>
    <t>UF-LSMT-B0710</t>
  </si>
  <si>
    <t>SYBR® MasterMixes for LC96, LC480, Rotor-Gene® 2000 /3000 /6000 /Q, Mx4000®, Mx3000P®, Mx3005P®, CFX96, DNA Engine Opticon® 1 &amp; 2 , Chromo 4, MasterCycler® ep realplex, MiniOpticon, Smartcycler® 1 &amp; 2 , Quantica® and Swift Spectrum™ 96 (no ROX passive reference)</t>
  </si>
  <si>
    <t>UF-NSMT-B0101</t>
  </si>
  <si>
    <t>UF-NSMT-B0701</t>
  </si>
  <si>
    <t>UF-NSMT-B0705</t>
  </si>
  <si>
    <t>UF-NSMT-B0710</t>
  </si>
  <si>
    <t>SYBR® Core Kits for LC96, LC480, Rotor-Gene® 2000 /3000 /6000 /Q, Mx4000®, Mx3000P®, Mx3005P®, iCycler iQ®, My iQ, iQ™5, CFX96, DNA Engine Opticon® 1 &amp; 2 , Chromo 4, MasterCycler® ep realplex, MiniOpticon, Smartcycler® 1 &amp; 2, Quantica® and Swift Spectrum™ 96(no ROX passive reference)</t>
  </si>
  <si>
    <t>UF-NSCT-B0201</t>
  </si>
  <si>
    <t>UF-NSCT-B0205</t>
  </si>
  <si>
    <t>UF-NSCT-B0210</t>
  </si>
  <si>
    <t>SYBR® MasterMixes for iCycler iQ®, My iQ, iQ™5 (with fluorescein)</t>
  </si>
  <si>
    <t>UF-FSMT-B0101</t>
  </si>
  <si>
    <t>UF-FSMT-B0701</t>
  </si>
  <si>
    <t>UF-FSMT-B0705</t>
  </si>
  <si>
    <t>UF-FSMT-B0710</t>
  </si>
  <si>
    <t>Real-Time qRT-PCR kits for Probe Assays</t>
  </si>
  <si>
    <t>DB2</t>
  </si>
  <si>
    <t>Probe RT-MasterMixes for ABI Prism® 7000, 7300, 7700, 7900, StepOne® /Plus (with ROX passive reference)</t>
  </si>
  <si>
    <t>UF-RP5X-RT0101</t>
  </si>
  <si>
    <t>UF-RP5X-RT0501</t>
  </si>
  <si>
    <t>UF-RP5X-RT0505</t>
  </si>
  <si>
    <t>UF-RP5X-RT0510</t>
  </si>
  <si>
    <t>Probe RT-MasterMixes for ABI Prism® 7500, Mx4000®, Mx3000P®, Mx3005P®, QUANTSTUDIO™ 12K and ViiA™7  (with low ROX passive reference)</t>
  </si>
  <si>
    <t>UF-LP5X-RT0101</t>
  </si>
  <si>
    <t>UF-LP5X-RT0501</t>
  </si>
  <si>
    <t>UF-LP5X-RT0505</t>
  </si>
  <si>
    <t>UF-LP5X-RT0510</t>
  </si>
  <si>
    <t>UF-NP5X-RT0101</t>
  </si>
  <si>
    <t>UF-NP5X-RT0501</t>
  </si>
  <si>
    <t>UF-NP5X-RT0505</t>
  </si>
  <si>
    <t>UF-NP5X-RT0510</t>
  </si>
  <si>
    <t>DC1</t>
  </si>
  <si>
    <t>DC1A1A</t>
  </si>
  <si>
    <t>UFD-RPMT-C0101</t>
  </si>
  <si>
    <t>UFD-LPMT-C0101</t>
  </si>
  <si>
    <t>UFD-NPMT-C0101</t>
  </si>
  <si>
    <t>UF-BLUE-ADD</t>
  </si>
  <si>
    <t>DC1B1A</t>
  </si>
  <si>
    <t>UFD-RPRT-C0101</t>
  </si>
  <si>
    <t>UFD-LPRT-C0101</t>
  </si>
  <si>
    <t>UFD-NPRT-C0101</t>
  </si>
  <si>
    <t>DF1</t>
  </si>
  <si>
    <t>200 µL</t>
  </si>
  <si>
    <t>10 mL</t>
  </si>
  <si>
    <t xml:space="preserve">Reference </t>
  </si>
  <si>
    <t>Real-Time qPCR Consumables</t>
  </si>
  <si>
    <t>Pack</t>
  </si>
  <si>
    <t>DF1B1C</t>
  </si>
  <si>
    <t>qPCR Control kits</t>
  </si>
  <si>
    <t>qPCR 96-well plates non-skirted, high profile, natural + seals, 200 pack</t>
  </si>
  <si>
    <t>RT-PL96-MQ-P200</t>
  </si>
  <si>
    <t>200 plates + 200 optical seals</t>
  </si>
  <si>
    <t>House keeping internal controls</t>
  </si>
  <si>
    <t>DF1A1Z</t>
  </si>
  <si>
    <t>qPCR 96-well plates non-skirted, high profile, natural + seals, 500 pack</t>
  </si>
  <si>
    <t>RT-PL96-MQ-P500</t>
  </si>
  <si>
    <t>500 plates + 500 optical seals</t>
  </si>
  <si>
    <t>18S rRNA Control kit FAM-TAMRA</t>
  </si>
  <si>
    <t>RT-CKFT-18S</t>
  </si>
  <si>
    <t>250 RXN (50 µL)</t>
  </si>
  <si>
    <t>qPCR 96-well plates for iCycler iQ®, iQ™5, My iQ,  Chromo 4, Mx4000®, Mx3000P®, Mx3005P® and MasterCycler® ep realplex</t>
  </si>
  <si>
    <t>DF1B1A/ DF1B1C</t>
  </si>
  <si>
    <t>18S rRNA Control kit Yakima Yellow® - Eclipse Dark Quencher®</t>
  </si>
  <si>
    <t>RT-CKYD-18S</t>
  </si>
  <si>
    <t>Regular</t>
  </si>
  <si>
    <t>DF1B1A</t>
  </si>
  <si>
    <t>28S rRNA Control kit Yakima Yellow® - Eclipse Dark Quencher®</t>
  </si>
  <si>
    <t>RT-CKYD-28S</t>
  </si>
  <si>
    <t>qPCR 96-well plate non-skirted, high profile, white</t>
  </si>
  <si>
    <t>RT-PL96-MQW</t>
  </si>
  <si>
    <t>5 x 5 plates</t>
  </si>
  <si>
    <t>ß-actin Control kit Yakima Yellow® - Eclipse Dark Quencher®</t>
  </si>
  <si>
    <t>RT-CKYD-ACTB</t>
  </si>
  <si>
    <t>ß-2 microglobulin Control kit Yakima Yellow® - Eclipse Dark Quencher®</t>
  </si>
  <si>
    <t>RT-CKYD-B2M</t>
  </si>
  <si>
    <t>8 x RT-PL96-MQ + 8 x RT-OCAP-300</t>
  </si>
  <si>
    <t>RT-PL96-MQ-OCAP200</t>
  </si>
  <si>
    <t>10 kits</t>
  </si>
  <si>
    <t>GAPDH Control kit Yakima Yellow® - Eclipse Dark Quencher®</t>
  </si>
  <si>
    <t>RT-CKYD-GAPD</t>
  </si>
  <si>
    <t>qPCR 96-well white plates non-skirted, high profile + seals, 200 pack</t>
  </si>
  <si>
    <t>RT-PL96-MQW-P200</t>
  </si>
  <si>
    <t>Hydroxymethyl-bilane synthase Control kit Yakima Yellow® - Eclipse Dark Quencher®</t>
  </si>
  <si>
    <t>RT-CKYD-HMBS</t>
  </si>
  <si>
    <t>qPCR 96-well white plates non-skirted, high profile + seals, 500 pack</t>
  </si>
  <si>
    <t>RT-PL96-MQW-P500</t>
  </si>
  <si>
    <t>Hypoxanthine phosphoribosyl transferase Control kit Yakima Yellow® - Eclipse Dark Quencher®</t>
  </si>
  <si>
    <t>RT-CKYD-HPRT1</t>
  </si>
  <si>
    <t>qPCR 96-well plates for DNA Engine Opticon® 1 and 2, MiniOpticon*, CFX96, StepOne*, MasterCycler® ep realplex and Quantica®</t>
  </si>
  <si>
    <t>Ribosomal protein L13a Control kit Yakima Yellow® - Eclipse Dark Quencher®</t>
  </si>
  <si>
    <t>RT-CKYD-RPL13A</t>
  </si>
  <si>
    <t>Succinate deshydrogenase complex Control kit Yakima Yellow® - Eclipse Dark Quencher®</t>
  </si>
  <si>
    <t>RT-CKYD-SDHA</t>
  </si>
  <si>
    <t>qPCR 96-well plate non-skirted, low profile, frosted</t>
  </si>
  <si>
    <t>RT-PL96-OP</t>
  </si>
  <si>
    <t>TATA box binding protein Control kit Yakima Yellow® - Eclipse Dark Quencher®</t>
  </si>
  <si>
    <t>RT-CKYD-TBP</t>
  </si>
  <si>
    <t>qPCR 96-well plate non-skirted, low profile, white</t>
  </si>
  <si>
    <t>RT-PL96-OPW</t>
  </si>
  <si>
    <t>Ubiquitin C Control kit Yakima Yellow® - Eclipse Dark Quencher®</t>
  </si>
  <si>
    <t>RT-CKYD-UBC</t>
  </si>
  <si>
    <t>Phospholipase A2 Control kit Yakima Yellow® - Eclipse Dark Quencher®</t>
  </si>
  <si>
    <t>RT-CKYD-YWHAZ</t>
  </si>
  <si>
    <t>qPCR 96-well plates non-skirted, low profile, frosted + seals, 200 pack</t>
  </si>
  <si>
    <t>RT-PL96-OP-P200</t>
  </si>
  <si>
    <t>Universal Exogenous qPCR Positive Controls</t>
  </si>
  <si>
    <t>qPCR 96-well plates non-skirted, low profile, frosted + seals, 500 pack</t>
  </si>
  <si>
    <t>RT-PL96-OP-P500</t>
  </si>
  <si>
    <t>qPCR Internal Positive Control (IPC) DNA template</t>
  </si>
  <si>
    <t>RT-IPCD-1000</t>
  </si>
  <si>
    <t>1000 RXN</t>
  </si>
  <si>
    <t>qPCR 96-well white plates non-skirted, low profile + seals, 200 pack</t>
  </si>
  <si>
    <t>RT-PL96-OPW-P200</t>
  </si>
  <si>
    <t>RT-IPCD-200</t>
  </si>
  <si>
    <t>200 RXN</t>
  </si>
  <si>
    <t>qPCR 96-well white plates non-skirted, low profile + seals, 500 pack</t>
  </si>
  <si>
    <t>RT-PL96-OPW-P500</t>
  </si>
  <si>
    <t>qPCR Internal Positive Control (IPC) Yakima Yellow®-BHQ-1</t>
  </si>
  <si>
    <t>RT-IPCY-B02</t>
  </si>
  <si>
    <t>200 RXN (50 µL)</t>
  </si>
  <si>
    <t>qPCR 96-well plates for Roche LC480</t>
  </si>
  <si>
    <t>RT-IPCY-B10</t>
  </si>
  <si>
    <t>1000 RXN (50 µL)</t>
  </si>
  <si>
    <t>qPCR Internal Positive Control (IPC) Yakima Yellow®-TAMRA</t>
  </si>
  <si>
    <t>RT-IPCY-T02</t>
  </si>
  <si>
    <t>qPCR 96-well plate semi skirted, low profile, white</t>
  </si>
  <si>
    <t>RT-PL96-LC480</t>
  </si>
  <si>
    <t>RT-IPCY-T10</t>
  </si>
  <si>
    <t>RT-SPCY-B02</t>
  </si>
  <si>
    <t>96-w plates + seals for LC480, 200 pack</t>
  </si>
  <si>
    <t>RT-PL96-LC480-P200</t>
  </si>
  <si>
    <t>RT-SPCY-B10</t>
  </si>
  <si>
    <t>96-w plates + seals for LC480, 500 pack</t>
  </si>
  <si>
    <t>RT-PL96-LC480-P500</t>
  </si>
  <si>
    <t>RT-SPCY-T02</t>
  </si>
  <si>
    <t>qPCR 384-well plates for ABI, Bio-Rad, Eppendorf and other cyclers</t>
  </si>
  <si>
    <t>RT-SPCY-T10</t>
  </si>
  <si>
    <t>qPCR 384-well white plate, skirted, low profile</t>
  </si>
  <si>
    <t>RT-PL384-ABW</t>
  </si>
  <si>
    <t>8 x 5 plates</t>
  </si>
  <si>
    <t>qPCR plates</t>
  </si>
  <si>
    <t>qPCR 384-well plates for Roche LC480</t>
  </si>
  <si>
    <t>qPCR 96-well plates for ABI Prism® SDS, 7000, 7300, 7700 and 7500/7900 Regular Block</t>
  </si>
  <si>
    <t>qPCR 384-well white plate, skirted, low profile for LC480</t>
  </si>
  <si>
    <t>RT-PL384-LCW</t>
  </si>
  <si>
    <t>qPCR seals and caps</t>
  </si>
  <si>
    <t>DF1B1B</t>
  </si>
  <si>
    <t>qPCR 96-well plate sub-skirted, high profile, frosted (ABI systems)</t>
  </si>
  <si>
    <t>RT-PL96-AB</t>
  </si>
  <si>
    <t>Optical wide 8-cap strip, with wide indented flat cap</t>
  </si>
  <si>
    <t>RT-FLAT-120</t>
  </si>
  <si>
    <t>1 bag, 120 strips</t>
  </si>
  <si>
    <t>qPCR 96-well plate sub-skirted, high profile, white (ABI systems)</t>
  </si>
  <si>
    <t>RT-PL96-ABW</t>
  </si>
  <si>
    <t>qPCR optical flat 8-cap strip, natural (recommended for qPCR use)</t>
  </si>
  <si>
    <t>RT-FLAT-300</t>
  </si>
  <si>
    <t>300 strips</t>
  </si>
  <si>
    <t>qPCR optical semi-domed 8-cap strip, natural</t>
  </si>
  <si>
    <t>RT-OCAP-300</t>
  </si>
  <si>
    <t>qPCR 96-well plates + seals for ABI systems, 200 pack</t>
  </si>
  <si>
    <t>RT-PL96-AB-P200</t>
  </si>
  <si>
    <t>qPCR optical seals (disposable, adhesive)</t>
  </si>
  <si>
    <t>RT-OPSL-100</t>
  </si>
  <si>
    <t>100 sheets</t>
  </si>
  <si>
    <t>qPCR 96-well plates + seals for ABI systems, 500 pack</t>
  </si>
  <si>
    <t>RT-PL96-AB-P500</t>
  </si>
  <si>
    <t>qPCR 96-well white plates + seals for ABI systems, 200 pack</t>
  </si>
  <si>
    <t>RT-PL96-ABW-P200</t>
  </si>
  <si>
    <t>LC480 96-well plate adaptor (1 piece)</t>
  </si>
  <si>
    <t>RT-PL96-LCAD</t>
  </si>
  <si>
    <t>1PCE</t>
  </si>
  <si>
    <t>qPCR 96-well white plates + seals for ABI systems, 500 pack</t>
  </si>
  <si>
    <t>RT-PL96-ABW-P500</t>
  </si>
  <si>
    <t>qPCR 8-Tube Strips</t>
  </si>
  <si>
    <t>DF1B1D/ DF1B1C</t>
  </si>
  <si>
    <t>qPCR 96-well plates for ABI Prism® SDS, 7500/7900 FAST and StepOne® Plus</t>
  </si>
  <si>
    <t>DF1B1D</t>
  </si>
  <si>
    <t>RT-STR8-LF120</t>
  </si>
  <si>
    <t>qPCR 96-well plate sub-skirted, low profile, frosted (ABI FAST systems)</t>
  </si>
  <si>
    <t>RT-PL96-AF</t>
  </si>
  <si>
    <t>RT-STR8-LW120</t>
  </si>
  <si>
    <t>qPCR 96-well plate sub-skirted, low profile, white (ABI FAST systems)</t>
  </si>
  <si>
    <t>RT-PL96-AFW</t>
  </si>
  <si>
    <t>RT-STR8-RF120</t>
  </si>
  <si>
    <t>RT-STR8-RW120</t>
  </si>
  <si>
    <t>qPCR 96-well plates + seals for ABI FAST systems, 200 pack</t>
  </si>
  <si>
    <t>RT-PL96-AF-P200</t>
  </si>
  <si>
    <t>qPCR 96-well plates + seals for ABI FAST systems, 500 pack</t>
  </si>
  <si>
    <t>RT-PL96-AF-P500</t>
  </si>
  <si>
    <t>RT-STR8-LF-P600</t>
  </si>
  <si>
    <t>600 8-tube strips + 600 caps</t>
  </si>
  <si>
    <t>qPCR 96-well white plates + seals for ABI FAST systems, 200 pack</t>
  </si>
  <si>
    <t>RT-PL96-AFW-P200</t>
  </si>
  <si>
    <t>RT-STR8-LW-P600</t>
  </si>
  <si>
    <t>qPCR 96-well white plates + seals for ABI FAST systems, 500 pack</t>
  </si>
  <si>
    <t>RT-PL96-AFW-P500</t>
  </si>
  <si>
    <t>RT-STR8-RF-P600</t>
  </si>
  <si>
    <t>qPCR 96-well plates for iCycler iQ®, iQ™5, My iQ,  Mx4000®, Mx3000P®, Mx3005P® and MasterCycler® ep realplex</t>
  </si>
  <si>
    <t>qPCR 96-well plate non-skirted, high profile, natural</t>
  </si>
  <si>
    <t>RT-PL96-MQ</t>
  </si>
  <si>
    <t>Scale/Quantity</t>
  </si>
  <si>
    <t>Cloning &amp; Expression and Gene Analysis</t>
  </si>
  <si>
    <t>Nucleic acid extraction kits</t>
  </si>
  <si>
    <t>BE1</t>
  </si>
  <si>
    <t>Extraction kits</t>
  </si>
  <si>
    <t>BE1ZZZ</t>
  </si>
  <si>
    <t>SmartExtract DNA Kit, DNA Extraction Kit</t>
  </si>
  <si>
    <t>SK-DNEX-100</t>
  </si>
  <si>
    <t>100 preps</t>
  </si>
  <si>
    <t>SmartPure Gel Kit, DNA Purification Kit</t>
  </si>
  <si>
    <t>SK-GEPU-100</t>
  </si>
  <si>
    <t>SmartPure PCR Kit, DNA Purification Kit</t>
  </si>
  <si>
    <t>SK-PCPU-100</t>
  </si>
  <si>
    <t>SmartPure Plasmid Kit, DNA Purification Kit</t>
  </si>
  <si>
    <t>SK-PLPU-100</t>
  </si>
  <si>
    <t>GeneReleaser</t>
  </si>
  <si>
    <t>KA-0010-10</t>
  </si>
  <si>
    <t>100 assays</t>
  </si>
  <si>
    <t>KA-0010-40</t>
  </si>
  <si>
    <t>400 assays</t>
  </si>
  <si>
    <t>Nucleic acid electrophoresis products</t>
  </si>
  <si>
    <t>BF1</t>
  </si>
  <si>
    <t>Mupid</t>
  </si>
  <si>
    <t>BF1A1Z</t>
  </si>
  <si>
    <t>Mupid® One Electrophoresis System Complete Apparatus with EU cable</t>
  </si>
  <si>
    <t>MU-0041-</t>
  </si>
  <si>
    <t>1 apparatus</t>
  </si>
  <si>
    <t>Mupid® One Electrophoresis System Complete Apparatus with UK cable</t>
  </si>
  <si>
    <t>MU-0041+</t>
  </si>
  <si>
    <t>Mupid® One Electrophoresis System Complete Apparatus with US cable</t>
  </si>
  <si>
    <t>MU-0041/</t>
  </si>
  <si>
    <t>Large Tray for Mupid®-ONE</t>
  </si>
  <si>
    <t>MU-0041-LT</t>
  </si>
  <si>
    <t>2 PCE</t>
  </si>
  <si>
    <t>Gel Maker set for Mupid®-ONE</t>
  </si>
  <si>
    <t>MU-0041-MS</t>
  </si>
  <si>
    <t>2 ST, 1 LT, 4 combs, 1 stand p</t>
  </si>
  <si>
    <t>Power Supply Mupid®-ONE</t>
  </si>
  <si>
    <t>MU-0041-PS</t>
  </si>
  <si>
    <t>1 PCE</t>
  </si>
  <si>
    <t>Standard comb for Mupid®-ONE</t>
  </si>
  <si>
    <t>MU-0041-SC</t>
  </si>
  <si>
    <t>Gel casting stand, for Mupid®-ONE</t>
  </si>
  <si>
    <t>MU-0041-SD</t>
  </si>
  <si>
    <t>Small Tray for Mupid®-ONE</t>
  </si>
  <si>
    <t>MU-0041-ST</t>
  </si>
  <si>
    <t>4 PCE</t>
  </si>
  <si>
    <t>Mupid®-ONE tank and lid</t>
  </si>
  <si>
    <t>MU-0041-TK</t>
  </si>
  <si>
    <t>SmartViewer for Mupid</t>
  </si>
  <si>
    <t>MU-0101</t>
  </si>
  <si>
    <t>Smart Illuminator</t>
  </si>
  <si>
    <t>MU-0201</t>
  </si>
  <si>
    <t>1 Unit</t>
  </si>
  <si>
    <t>SmartLadders</t>
  </si>
  <si>
    <t>BF1B1A</t>
  </si>
  <si>
    <t>SmartLadder - 200 to 10000 bp</t>
  </si>
  <si>
    <t>MW-1700-10</t>
  </si>
  <si>
    <t>1000 lanes</t>
  </si>
  <si>
    <t>SmartLadder SF - 100 to 1000 bp</t>
  </si>
  <si>
    <t>MW-1800-04</t>
  </si>
  <si>
    <t>400 lanes</t>
  </si>
  <si>
    <t>Other DNA ladders</t>
  </si>
  <si>
    <t>BF1B1B</t>
  </si>
  <si>
    <t>MapMarker® 400 labelled with FAM</t>
  </si>
  <si>
    <t>MW-0190-80FAM</t>
  </si>
  <si>
    <t>800 lanes</t>
  </si>
  <si>
    <t>MapMarker® 400 labelled with DY-632</t>
  </si>
  <si>
    <t>MW-0190-80ORANGE</t>
  </si>
  <si>
    <t>MapMarker® 400 labelled with ROX</t>
  </si>
  <si>
    <t>MW-0190-80ROX</t>
  </si>
  <si>
    <t>MapMarker® 400 labelled with TAMRA</t>
  </si>
  <si>
    <t>MW-0190-80TMR</t>
  </si>
  <si>
    <t>MapMarker® 500 labeled with DY-632</t>
  </si>
  <si>
    <t>MW-0191-80ORANGE</t>
  </si>
  <si>
    <t>MapMarker® 1000 labelled with CY5</t>
  </si>
  <si>
    <t>MW-0195-80CY5</t>
  </si>
  <si>
    <t>MapMarker® 1000 labelled with FAM</t>
  </si>
  <si>
    <t>MW-0195-80FAM</t>
  </si>
  <si>
    <t>MapMarker® 1000 labeled with DY-632</t>
  </si>
  <si>
    <t>MW-0195-80ORANGE</t>
  </si>
  <si>
    <t>MapMarker® 1000 labelled with ROX</t>
  </si>
  <si>
    <t>MW-0195-80ROX</t>
  </si>
  <si>
    <t>MapMarker® 1000 labelled with TAMRA</t>
  </si>
  <si>
    <t>MW-0195-80TMR</t>
  </si>
  <si>
    <t>MapMarker® 1500 labelled with ROX</t>
  </si>
  <si>
    <t>MW-0198-80ROX</t>
  </si>
  <si>
    <t>400µl - 800 lanes</t>
  </si>
  <si>
    <t>Agarose</t>
  </si>
  <si>
    <t>BF1C1A</t>
  </si>
  <si>
    <t>Molecular Biology Grade Agarose</t>
  </si>
  <si>
    <t>EP-0010-01</t>
  </si>
  <si>
    <t>100 g</t>
  </si>
  <si>
    <t>EP-0010-05</t>
  </si>
  <si>
    <t>500 g</t>
  </si>
  <si>
    <t>EP-0010-10-</t>
  </si>
  <si>
    <t>2 x 500 g</t>
  </si>
  <si>
    <t>PCR and RT kits &amp; reagents and enzymes</t>
  </si>
  <si>
    <t>dNTPs &amp; other reagents</t>
  </si>
  <si>
    <t>CA1</t>
  </si>
  <si>
    <t>As Lithium salts</t>
  </si>
  <si>
    <t>CA1ZZZ</t>
  </si>
  <si>
    <t>dNTP Mix 1 x 20 µmoles</t>
  </si>
  <si>
    <t>NU-0010-10</t>
  </si>
  <si>
    <t>1 x 1 ml</t>
  </si>
  <si>
    <t>dNTP Mix 10 x 20 µmoles</t>
  </si>
  <si>
    <t>NU-0010-100</t>
  </si>
  <si>
    <t>10 x 1 ml</t>
  </si>
  <si>
    <t>dNTP Mix 5 x 20 µmoles</t>
  </si>
  <si>
    <t>NU-0010-50</t>
  </si>
  <si>
    <t>5 x 1 ml</t>
  </si>
  <si>
    <t>dNTP Set 4 x 25 µmoles</t>
  </si>
  <si>
    <t>NU-0020-50</t>
  </si>
  <si>
    <t>4 x 250 µl</t>
  </si>
  <si>
    <t>Polymerase</t>
  </si>
  <si>
    <t>CB2</t>
  </si>
  <si>
    <t>1000 U</t>
  </si>
  <si>
    <t>5000 U</t>
  </si>
  <si>
    <t>High-pure Hot Taq</t>
  </si>
  <si>
    <t>CB2A2C</t>
  </si>
  <si>
    <t>HGS Diamond Taq</t>
  </si>
  <si>
    <t>TAQ-I011-1000+</t>
  </si>
  <si>
    <t>TAQ-I011-5000+</t>
  </si>
  <si>
    <t>PCR Kits</t>
  </si>
  <si>
    <t>CC2</t>
  </si>
  <si>
    <t>Standard PCR kits</t>
  </si>
  <si>
    <t>CC2A1Z</t>
  </si>
  <si>
    <t>GoldStar® Mix</t>
  </si>
  <si>
    <t>PK-0064-02</t>
  </si>
  <si>
    <t>Red'y'Gold Mix</t>
  </si>
  <si>
    <t>PK-0064-02R</t>
  </si>
  <si>
    <t>Hotstart PCR kits</t>
  </si>
  <si>
    <t>CC2B1Z</t>
  </si>
  <si>
    <t>HotGoldStar Mix</t>
  </si>
  <si>
    <t>PK-0073-02</t>
  </si>
  <si>
    <t>Red'y'Star Mix</t>
  </si>
  <si>
    <t>PK-0073-02R</t>
  </si>
  <si>
    <t>RT enzymes &amp; kits</t>
  </si>
  <si>
    <t>CD1</t>
  </si>
  <si>
    <t>CD1ZZZ</t>
  </si>
  <si>
    <t>Mu-MLV Reverse Transcriptase</t>
  </si>
  <si>
    <t>ME-0125-400</t>
  </si>
  <si>
    <t>40000 U</t>
  </si>
  <si>
    <t>Glen Research products for oligonucleotide synthesis</t>
  </si>
  <si>
    <t>EA1</t>
  </si>
  <si>
    <t>GlenDNA</t>
  </si>
  <si>
    <t>EA1A1Z</t>
  </si>
  <si>
    <t>0.2M Saccharin 1-Methylimidazole (SMI) in Acetonitrile</t>
  </si>
  <si>
    <t>30-3180-52</t>
  </si>
  <si>
    <t>200 mL</t>
  </si>
  <si>
    <t>0.5M CSO in Anhydrous Acetonitrile</t>
  </si>
  <si>
    <t>40-4632-62</t>
  </si>
  <si>
    <t>2 L</t>
  </si>
  <si>
    <t>40-4632-52</t>
  </si>
  <si>
    <t>2'-F-U-CE Phosphoramidite</t>
  </si>
  <si>
    <t>10-3430-05</t>
  </si>
  <si>
    <t>0.5 g</t>
  </si>
  <si>
    <t>3'-Phosphate CPG (High Load)</t>
  </si>
  <si>
    <t>25-2900-46</t>
  </si>
  <si>
    <t>4 x 2.5 µmol</t>
  </si>
  <si>
    <t>5-aza-5,6-dihydro-dC-CE Phosphoramidite</t>
  </si>
  <si>
    <t>10-1511-02</t>
  </si>
  <si>
    <t>0.25 g</t>
  </si>
  <si>
    <t>10-1511-90</t>
  </si>
  <si>
    <t>100 µmol</t>
  </si>
  <si>
    <t>10-1511-95</t>
  </si>
  <si>
    <t>50 µmol</t>
  </si>
  <si>
    <t>10-1520-02</t>
  </si>
  <si>
    <t>10-1520-90</t>
  </si>
  <si>
    <t>20-2115-61</t>
  </si>
  <si>
    <t>20-2101-61</t>
  </si>
  <si>
    <t>20-2129-61</t>
  </si>
  <si>
    <t>20-2131-61</t>
  </si>
  <si>
    <t>Ac-dC-CPG 1000</t>
  </si>
  <si>
    <t>20-2115-65</t>
  </si>
  <si>
    <t>CleanAmp™-Ac-dC-CE Phosphoramidite</t>
  </si>
  <si>
    <t>10-1450-05</t>
  </si>
  <si>
    <t>CleanAmp™-Pac-dA-CE Phosphoramidite</t>
  </si>
  <si>
    <t>10-1440-05</t>
  </si>
  <si>
    <t>CleanAmp™-Pac-dG-CE Phosphoramidite</t>
  </si>
  <si>
    <t>10-1460-05</t>
  </si>
  <si>
    <t>dA-CPG 1000</t>
  </si>
  <si>
    <t>20-2101-65</t>
  </si>
  <si>
    <t>20-2101-62</t>
  </si>
  <si>
    <t>200 x 200 nm</t>
  </si>
  <si>
    <t>dA-Thiophosphoramidite</t>
  </si>
  <si>
    <t>10-1700-02</t>
  </si>
  <si>
    <t>10-1700-90</t>
  </si>
  <si>
    <t>dC-Thiophosphoramidite</t>
  </si>
  <si>
    <t>10-1710-02</t>
  </si>
  <si>
    <t>10-1710-90</t>
  </si>
  <si>
    <t>dDs-CE Phosphoramidite</t>
  </si>
  <si>
    <t>10-1521-02</t>
  </si>
  <si>
    <t>10-1521-90</t>
  </si>
  <si>
    <t>dG-High Load CPG</t>
  </si>
  <si>
    <t>25-2120-46M</t>
  </si>
  <si>
    <t>dG-Thiophosphoramidite</t>
  </si>
  <si>
    <t>10-1720-90</t>
  </si>
  <si>
    <t>10-1720-02</t>
  </si>
  <si>
    <t>dmf-dG-CPG</t>
  </si>
  <si>
    <t>20-2129-65</t>
  </si>
  <si>
    <t>20-2129-62</t>
  </si>
  <si>
    <t>dPa-CE Phosphoramidite</t>
  </si>
  <si>
    <t>10-1523-02</t>
  </si>
  <si>
    <t>10-1523-90</t>
  </si>
  <si>
    <t>dT-CPG 1000</t>
  </si>
  <si>
    <t>20-2131-65</t>
  </si>
  <si>
    <t>20-2131-62</t>
  </si>
  <si>
    <t>dT-Thiophosphoramidite</t>
  </si>
  <si>
    <t>10-1730-02</t>
  </si>
  <si>
    <t>10-1730-90</t>
  </si>
  <si>
    <t>F-DMT-dC-CE Phosphoramidite</t>
  </si>
  <si>
    <t>10-1410-02</t>
  </si>
  <si>
    <t>10-1410-90</t>
  </si>
  <si>
    <t>F-DMT-dG-CE Phosphoramidite</t>
  </si>
  <si>
    <t>10-1420-02</t>
  </si>
  <si>
    <t>10-1420-90</t>
  </si>
  <si>
    <t>F-DMT-dT-CE Phosphoramidite</t>
  </si>
  <si>
    <t>10-1430-02</t>
  </si>
  <si>
    <t>10-1430-90</t>
  </si>
  <si>
    <t>Glen Gel-Pak™ 0.2 Desalting Column</t>
  </si>
  <si>
    <t>61-5002-05</t>
  </si>
  <si>
    <t>Glen Gel-Pak™ 1.0 Desalting Column</t>
  </si>
  <si>
    <t>61-5010-05</t>
  </si>
  <si>
    <t>Glen Gel-Pak™ 2.5 Desalting Column</t>
  </si>
  <si>
    <t>61-5025-05</t>
  </si>
  <si>
    <t>10-3501-02</t>
  </si>
  <si>
    <t>10-3501-95</t>
  </si>
  <si>
    <t>30-3050-10</t>
  </si>
  <si>
    <t>1 g</t>
  </si>
  <si>
    <t>30-3050-25</t>
  </si>
  <si>
    <t>25 g</t>
  </si>
  <si>
    <t>30-3040-10</t>
  </si>
  <si>
    <t>30-3040-20</t>
  </si>
  <si>
    <t>2 g</t>
  </si>
  <si>
    <t>10-3091-95</t>
  </si>
  <si>
    <t>10-1018-02</t>
  </si>
  <si>
    <t>10-1018-90</t>
  </si>
  <si>
    <t>10-3050-95</t>
  </si>
  <si>
    <t>13-1000-90</t>
  </si>
  <si>
    <t>13-1000-95</t>
  </si>
  <si>
    <t>13-1001-90</t>
  </si>
  <si>
    <t>13-1001-95</t>
  </si>
  <si>
    <t>10-1015-02</t>
  </si>
  <si>
    <t>10-1015-02M</t>
  </si>
  <si>
    <t>10-1015-05</t>
  </si>
  <si>
    <t>10-1015-05M</t>
  </si>
  <si>
    <t>10-1015-10</t>
  </si>
  <si>
    <t>10-1015-10M</t>
  </si>
  <si>
    <t>0.1 g</t>
  </si>
  <si>
    <t>10-1015-1B</t>
  </si>
  <si>
    <t>10-1015-1C</t>
  </si>
  <si>
    <t>10-1015-1P</t>
  </si>
  <si>
    <t>10-1015-1S</t>
  </si>
  <si>
    <t>10 g</t>
  </si>
  <si>
    <t>10-1015-20</t>
  </si>
  <si>
    <t>10-1015-2C</t>
  </si>
  <si>
    <t>10-1015-40</t>
  </si>
  <si>
    <t>4 g</t>
  </si>
  <si>
    <t>10-1015-50</t>
  </si>
  <si>
    <t>5 g</t>
  </si>
  <si>
    <t>10-1015-B2</t>
  </si>
  <si>
    <t>10-1015-B5</t>
  </si>
  <si>
    <t>10-1015-C2</t>
  </si>
  <si>
    <t>10-1015-C5</t>
  </si>
  <si>
    <t>10-1015-P4</t>
  </si>
  <si>
    <t>0.4 g</t>
  </si>
  <si>
    <t>20-2015-01</t>
  </si>
  <si>
    <t>20-2015-02</t>
  </si>
  <si>
    <t>20-2015-10</t>
  </si>
  <si>
    <t>20-2015-61</t>
  </si>
  <si>
    <t>48 x 1 µmol</t>
  </si>
  <si>
    <t>20-2015-62</t>
  </si>
  <si>
    <t>200 x 0.2 µmol</t>
  </si>
  <si>
    <t>20-2115-13</t>
  </si>
  <si>
    <t>1 x 10 µmol</t>
  </si>
  <si>
    <t>20-2115-41</t>
  </si>
  <si>
    <t>4 x 1 µmol</t>
  </si>
  <si>
    <t>20-2115-42</t>
  </si>
  <si>
    <t>4 x 0.2 µmol</t>
  </si>
  <si>
    <t>20-2115-45</t>
  </si>
  <si>
    <t>4 x 40 nmol</t>
  </si>
  <si>
    <t>20-2215-14</t>
  </si>
  <si>
    <t>1 x 15 µmol</t>
  </si>
  <si>
    <t>20-2215-41</t>
  </si>
  <si>
    <t>20-2215-42</t>
  </si>
  <si>
    <t>20-2215-45</t>
  </si>
  <si>
    <t>20-2515-P1</t>
  </si>
  <si>
    <t>10 x 1.3 µmol</t>
  </si>
  <si>
    <t>20-2515-P2</t>
  </si>
  <si>
    <t>10 x 0.2 µmol</t>
  </si>
  <si>
    <t>20-2013-01</t>
  </si>
  <si>
    <t>20-2013-02</t>
  </si>
  <si>
    <t>20-2113-13</t>
  </si>
  <si>
    <t>20-2113-41</t>
  </si>
  <si>
    <t>20-2113-42</t>
  </si>
  <si>
    <t>20-2213-14</t>
  </si>
  <si>
    <t>20-2213-41</t>
  </si>
  <si>
    <t>20-2213-42</t>
  </si>
  <si>
    <t>10-3025-02</t>
  </si>
  <si>
    <t>10-3025-10</t>
  </si>
  <si>
    <t>13-1013-90</t>
  </si>
  <si>
    <t>13-1013-95</t>
  </si>
  <si>
    <t>13-1031-90</t>
  </si>
  <si>
    <t>13-1031-95</t>
  </si>
  <si>
    <t>13-1032-90</t>
  </si>
  <si>
    <t>13-1032-95</t>
  </si>
  <si>
    <t>10-3090-95</t>
  </si>
  <si>
    <t>13-1102-90</t>
  </si>
  <si>
    <t>13-1102-95</t>
  </si>
  <si>
    <t>13-1103-90</t>
  </si>
  <si>
    <t>13-1103-95</t>
  </si>
  <si>
    <t>13-1112-90</t>
  </si>
  <si>
    <t>13-1112-95</t>
  </si>
  <si>
    <t>13-1123-90</t>
  </si>
  <si>
    <t>13-1123-95</t>
  </si>
  <si>
    <t>13-1132-90</t>
  </si>
  <si>
    <t>13-1132-95</t>
  </si>
  <si>
    <t>26-2100-42</t>
  </si>
  <si>
    <t>26-2100-45</t>
  </si>
  <si>
    <t>26-2600-62</t>
  </si>
  <si>
    <t>200 x 200 nmol</t>
  </si>
  <si>
    <t>26-2600-65</t>
  </si>
  <si>
    <t>200 x 40 nmol</t>
  </si>
  <si>
    <t>20-2241-41</t>
  </si>
  <si>
    <t>20-2241-42</t>
  </si>
  <si>
    <t>20-2241-45</t>
  </si>
  <si>
    <t>20-2141-41</t>
  </si>
  <si>
    <t>20-2141-42</t>
  </si>
  <si>
    <t>20-2141-45</t>
  </si>
  <si>
    <t>26-2140-45</t>
  </si>
  <si>
    <t>26-2140-42</t>
  </si>
  <si>
    <t>20-2142-42</t>
  </si>
  <si>
    <t>20-2242-42</t>
  </si>
  <si>
    <t>20-2140-41</t>
  </si>
  <si>
    <t>20-2140-42</t>
  </si>
  <si>
    <t>20-2240-41</t>
  </si>
  <si>
    <t>20-2240-42</t>
  </si>
  <si>
    <t>10-1000-02</t>
  </si>
  <si>
    <t>10-1000-02M</t>
  </si>
  <si>
    <t>10-1000-05</t>
  </si>
  <si>
    <t>10-1000-05M</t>
  </si>
  <si>
    <t>1.0 g</t>
  </si>
  <si>
    <t>10-1000-10</t>
  </si>
  <si>
    <t>10-1000-10M</t>
  </si>
  <si>
    <t>10-1000-1B</t>
  </si>
  <si>
    <t>10-1000-1C</t>
  </si>
  <si>
    <t>10-1000-1P</t>
  </si>
  <si>
    <t>10-1000-1S</t>
  </si>
  <si>
    <t>10-1000-20</t>
  </si>
  <si>
    <t>10-1000-2C</t>
  </si>
  <si>
    <t>10-1000-40</t>
  </si>
  <si>
    <t>10-1000-50</t>
  </si>
  <si>
    <t>10-1000-5S</t>
  </si>
  <si>
    <t>10-1000-B2</t>
  </si>
  <si>
    <t>10-1000-B5</t>
  </si>
  <si>
    <t>10-1000-C2</t>
  </si>
  <si>
    <t>10-1000-C5</t>
  </si>
  <si>
    <t>10-1000-P4</t>
  </si>
  <si>
    <t>20-2001-01</t>
  </si>
  <si>
    <t>20-2001-02</t>
  </si>
  <si>
    <t>20-2001-10</t>
  </si>
  <si>
    <t>20-2001-61</t>
  </si>
  <si>
    <t>20-2001-62</t>
  </si>
  <si>
    <t>20-2101-13</t>
  </si>
  <si>
    <t>20-2101-41</t>
  </si>
  <si>
    <t>20-2101-42</t>
  </si>
  <si>
    <t>20-2101-45</t>
  </si>
  <si>
    <t>20-2201-14</t>
  </si>
  <si>
    <t>20-2201-41</t>
  </si>
  <si>
    <t>20-2201-42</t>
  </si>
  <si>
    <t>20-2201-45</t>
  </si>
  <si>
    <t>20-2202-42</t>
  </si>
  <si>
    <t>20-2210-14</t>
  </si>
  <si>
    <t>20-2002-01</t>
  </si>
  <si>
    <t>20-2002-02</t>
  </si>
  <si>
    <t>20-2002-10</t>
  </si>
  <si>
    <t>20-2102-42</t>
  </si>
  <si>
    <t>20-2000-01</t>
  </si>
  <si>
    <t>20-2000-02</t>
  </si>
  <si>
    <t>20-2000-10</t>
  </si>
  <si>
    <t>20-2100-13</t>
  </si>
  <si>
    <t>20-2100-41</t>
  </si>
  <si>
    <t>20-2100-42</t>
  </si>
  <si>
    <t>20-2200-14</t>
  </si>
  <si>
    <t>20-2200-41</t>
  </si>
  <si>
    <t>20-2200-42</t>
  </si>
  <si>
    <t>20-2500-P2</t>
  </si>
  <si>
    <t>20-2510-P2</t>
  </si>
  <si>
    <t>25-2000-02</t>
  </si>
  <si>
    <t>25-2000-10</t>
  </si>
  <si>
    <t>25-2100-17</t>
  </si>
  <si>
    <t>1 x 25 µmol</t>
  </si>
  <si>
    <t>25-2100-46</t>
  </si>
  <si>
    <t>25-2200-18</t>
  </si>
  <si>
    <t>1 x 35 µmol</t>
  </si>
  <si>
    <t>25-2200-46</t>
  </si>
  <si>
    <t>26-2110-42</t>
  </si>
  <si>
    <t>26-2110-45</t>
  </si>
  <si>
    <t>26-2610-62</t>
  </si>
  <si>
    <t>26-2610-65</t>
  </si>
  <si>
    <t>10-1010-02</t>
  </si>
  <si>
    <t>10-1010-02M</t>
  </si>
  <si>
    <t>10-1010-05</t>
  </si>
  <si>
    <t>10-1010-05M</t>
  </si>
  <si>
    <t>10-1010-10</t>
  </si>
  <si>
    <t>10-1010-10M</t>
  </si>
  <si>
    <t>10-1010-1B</t>
  </si>
  <si>
    <t>10-1010-1C</t>
  </si>
  <si>
    <t>10-1010-1P</t>
  </si>
  <si>
    <t>10-1010-1S</t>
  </si>
  <si>
    <t>10-1010-20</t>
  </si>
  <si>
    <t>10-1010-2C</t>
  </si>
  <si>
    <t>10-1010-40</t>
  </si>
  <si>
    <t>10-1010-50</t>
  </si>
  <si>
    <t>10-1010-5S</t>
  </si>
  <si>
    <t>10-1010-B2</t>
  </si>
  <si>
    <t>10-1010-B5</t>
  </si>
  <si>
    <t>10-1010-C2</t>
  </si>
  <si>
    <t>10-1010-C5</t>
  </si>
  <si>
    <t>10-1010-P4</t>
  </si>
  <si>
    <t>20-2011-01</t>
  </si>
  <si>
    <t>20-2011-02</t>
  </si>
  <si>
    <t>20-2011-10</t>
  </si>
  <si>
    <t>20-2111-13</t>
  </si>
  <si>
    <t>20-2111-41</t>
  </si>
  <si>
    <t>20-2111-42</t>
  </si>
  <si>
    <t>20-2111-45</t>
  </si>
  <si>
    <t>20-2211-14</t>
  </si>
  <si>
    <t>20-2211-41</t>
  </si>
  <si>
    <t>20-2211-42</t>
  </si>
  <si>
    <t>20-2211-45</t>
  </si>
  <si>
    <t>20-2012-01</t>
  </si>
  <si>
    <t>20-2012-02</t>
  </si>
  <si>
    <t>20-2012-10</t>
  </si>
  <si>
    <t>20-2112-42</t>
  </si>
  <si>
    <t>20-2212-42</t>
  </si>
  <si>
    <t>20-2010-01</t>
  </si>
  <si>
    <t>20-2010-02</t>
  </si>
  <si>
    <t>20-2010-10</t>
  </si>
  <si>
    <t>20-2110-13</t>
  </si>
  <si>
    <t>20-2110-41</t>
  </si>
  <si>
    <t>20-2110-42</t>
  </si>
  <si>
    <t>20-2210-41</t>
  </si>
  <si>
    <t>20-2210-42</t>
  </si>
  <si>
    <t>25-2010-02</t>
  </si>
  <si>
    <t>25-2010-10</t>
  </si>
  <si>
    <t>25-2110-17</t>
  </si>
  <si>
    <t>25-2110-46</t>
  </si>
  <si>
    <t>25-2210-18</t>
  </si>
  <si>
    <t>25-2210-46</t>
  </si>
  <si>
    <t>26-2120-42</t>
  </si>
  <si>
    <t>26-2120-45</t>
  </si>
  <si>
    <t>10-1020-02</t>
  </si>
  <si>
    <t>10-1020-02M</t>
  </si>
  <si>
    <t>10-1020-05</t>
  </si>
  <si>
    <t>10-1020-05M</t>
  </si>
  <si>
    <t>10-1020-10</t>
  </si>
  <si>
    <t>10-1020-10M</t>
  </si>
  <si>
    <t>10-1020-1B</t>
  </si>
  <si>
    <t>10-1020-1C</t>
  </si>
  <si>
    <t>10-1020-1P</t>
  </si>
  <si>
    <t>10-1020-1S</t>
  </si>
  <si>
    <t>10-1020-20</t>
  </si>
  <si>
    <t>10-1020-2C</t>
  </si>
  <si>
    <t>10-1020-40</t>
  </si>
  <si>
    <t>10-1020-50</t>
  </si>
  <si>
    <t>10-1020-5S</t>
  </si>
  <si>
    <t>10-1020-B2</t>
  </si>
  <si>
    <t>10-1020-B5</t>
  </si>
  <si>
    <t>10-1020-C2</t>
  </si>
  <si>
    <t>10-1020-C5</t>
  </si>
  <si>
    <t>10-1020-P4</t>
  </si>
  <si>
    <t>20-2021-01</t>
  </si>
  <si>
    <t>20-2021-02</t>
  </si>
  <si>
    <t>20-2021-10</t>
  </si>
  <si>
    <t>20-2021-61</t>
  </si>
  <si>
    <t>20-2021-62</t>
  </si>
  <si>
    <t>20-2121-13</t>
  </si>
  <si>
    <t>20-2121-41</t>
  </si>
  <si>
    <t>20-2121-42</t>
  </si>
  <si>
    <t>20-2121-45</t>
  </si>
  <si>
    <t>20-2221-14</t>
  </si>
  <si>
    <t>20-2221-41</t>
  </si>
  <si>
    <t>20-2221-42</t>
  </si>
  <si>
    <t>20-2221-45</t>
  </si>
  <si>
    <t>20-2022-01</t>
  </si>
  <si>
    <t>20-2022-02</t>
  </si>
  <si>
    <t>20-2022-10</t>
  </si>
  <si>
    <t>20-2122-42</t>
  </si>
  <si>
    <t>20-2222-42</t>
  </si>
  <si>
    <t>20-2020-01</t>
  </si>
  <si>
    <t>20-2020-02</t>
  </si>
  <si>
    <t>20-2020-10</t>
  </si>
  <si>
    <t>20-2120-13</t>
  </si>
  <si>
    <t>20-2120-41</t>
  </si>
  <si>
    <t>20-2120-42</t>
  </si>
  <si>
    <t>20-2220-14</t>
  </si>
  <si>
    <t>20-2220-41</t>
  </si>
  <si>
    <t>20-2220-42</t>
  </si>
  <si>
    <t>20-2520-P2</t>
  </si>
  <si>
    <t>25-2020-02</t>
  </si>
  <si>
    <t>25-2020-10</t>
  </si>
  <si>
    <t>25-2120-17</t>
  </si>
  <si>
    <t>25-2120-46</t>
  </si>
  <si>
    <t>25-2220-18</t>
  </si>
  <si>
    <t>25-2220-46</t>
  </si>
  <si>
    <t>10-1029-02M</t>
  </si>
  <si>
    <t>10-1029-05M</t>
  </si>
  <si>
    <t>10-1029-10M</t>
  </si>
  <si>
    <t>10-1029-2C</t>
  </si>
  <si>
    <t>10-1029-40</t>
  </si>
  <si>
    <t>26-2130-42</t>
  </si>
  <si>
    <t>26-2130-45</t>
  </si>
  <si>
    <t>10-1030-02</t>
  </si>
  <si>
    <t>10-1030-02M</t>
  </si>
  <si>
    <t>10-1030-05</t>
  </si>
  <si>
    <t>10-1030-05M</t>
  </si>
  <si>
    <t>10-1030-10</t>
  </si>
  <si>
    <t>10-1030-10M</t>
  </si>
  <si>
    <t>10-1030-1B</t>
  </si>
  <si>
    <t>10-1030-1C</t>
  </si>
  <si>
    <t>10-1030-1P</t>
  </si>
  <si>
    <t>10-1030-1S</t>
  </si>
  <si>
    <t>10-1030-20</t>
  </si>
  <si>
    <t>10-1030-2C</t>
  </si>
  <si>
    <t>10-1030-40</t>
  </si>
  <si>
    <t>10-1030-50</t>
  </si>
  <si>
    <t>10-1030-5S</t>
  </si>
  <si>
    <t>10-1030-B2</t>
  </si>
  <si>
    <t>10-1030-B5</t>
  </si>
  <si>
    <t>10-1030-C2</t>
  </si>
  <si>
    <t>10-1030-C5</t>
  </si>
  <si>
    <t>10-1030-P4</t>
  </si>
  <si>
    <t>10-1030-C7</t>
  </si>
  <si>
    <t>0.75 g</t>
  </si>
  <si>
    <t>20-2031-01</t>
  </si>
  <si>
    <t>20-2031-02</t>
  </si>
  <si>
    <t>20-2031-10</t>
  </si>
  <si>
    <t>20-2031-61</t>
  </si>
  <si>
    <t>20-2031-62</t>
  </si>
  <si>
    <t>20-2131-13</t>
  </si>
  <si>
    <t>20-2131-41</t>
  </si>
  <si>
    <t>4 x 1.0 µmol</t>
  </si>
  <si>
    <t>20-2131-42</t>
  </si>
  <si>
    <t>20-2131-45</t>
  </si>
  <si>
    <t>20-2231-14</t>
  </si>
  <si>
    <t>20-2231-41</t>
  </si>
  <si>
    <t>20-2231-42</t>
  </si>
  <si>
    <t>20-2231-45</t>
  </si>
  <si>
    <t>20-2032-01</t>
  </si>
  <si>
    <t>20-2032-02</t>
  </si>
  <si>
    <t>20-2032-10</t>
  </si>
  <si>
    <t>20-2132-42</t>
  </si>
  <si>
    <t>20-2232-42</t>
  </si>
  <si>
    <t>20-2030-01</t>
  </si>
  <si>
    <t>20-2030-02</t>
  </si>
  <si>
    <t>20-2030-10</t>
  </si>
  <si>
    <t>20-2130-13</t>
  </si>
  <si>
    <t>20-2130-41</t>
  </si>
  <si>
    <t>20-2130-42</t>
  </si>
  <si>
    <t>20-2230-14</t>
  </si>
  <si>
    <t>20-2230-41</t>
  </si>
  <si>
    <t>20-2230-42</t>
  </si>
  <si>
    <t>20-2530-P2</t>
  </si>
  <si>
    <t>25-2030-02</t>
  </si>
  <si>
    <t>25-2030-10</t>
  </si>
  <si>
    <t>25-2130-17</t>
  </si>
  <si>
    <t>25-2130-46</t>
  </si>
  <si>
    <t>25-2230-18</t>
  </si>
  <si>
    <t>25-2230-46</t>
  </si>
  <si>
    <t>26-2630-62</t>
  </si>
  <si>
    <t>26-2630-65</t>
  </si>
  <si>
    <t>21-2230-42</t>
  </si>
  <si>
    <t>20-0050-05</t>
  </si>
  <si>
    <t>20-0040-00</t>
  </si>
  <si>
    <t>Pk / 10</t>
  </si>
  <si>
    <t>20-0021-01</t>
  </si>
  <si>
    <t>20-0021-02</t>
  </si>
  <si>
    <t>20-0030-00</t>
  </si>
  <si>
    <t>10-1400-02</t>
  </si>
  <si>
    <t>10-1400-90</t>
  </si>
  <si>
    <t>13-1200-90</t>
  </si>
  <si>
    <t>13-1200-95</t>
  </si>
  <si>
    <t>13-1201-90</t>
  </si>
  <si>
    <t>13-1201-95</t>
  </si>
  <si>
    <t>13-1213-90</t>
  </si>
  <si>
    <t>13-1213-95</t>
  </si>
  <si>
    <t>13-1223-90</t>
  </si>
  <si>
    <t>13-1223-95</t>
  </si>
  <si>
    <t>13-1233-90</t>
  </si>
  <si>
    <t>13-1233-95</t>
  </si>
  <si>
    <t>10-3040-90</t>
  </si>
  <si>
    <t>10-3040-95</t>
  </si>
  <si>
    <t>10-1054-90</t>
  </si>
  <si>
    <t>13-1301-90</t>
  </si>
  <si>
    <t>13-1301-95</t>
  </si>
  <si>
    <t>13-1313-90</t>
  </si>
  <si>
    <t>13-1313-95</t>
  </si>
  <si>
    <t>13-1321-90</t>
  </si>
  <si>
    <t>13-1321-95</t>
  </si>
  <si>
    <t>13-1322-90</t>
  </si>
  <si>
    <t>13-1322-95</t>
  </si>
  <si>
    <t>13-1991-90</t>
  </si>
  <si>
    <t>13-1991-95</t>
  </si>
  <si>
    <t>13-1331-90</t>
  </si>
  <si>
    <t>13-1331-95</t>
  </si>
  <si>
    <t>20-5041-01</t>
  </si>
  <si>
    <t>20-5041-02</t>
  </si>
  <si>
    <t>20-5041-10</t>
  </si>
  <si>
    <t>20-5040-01</t>
  </si>
  <si>
    <t>20-5040-02</t>
  </si>
  <si>
    <t>20-5040-10</t>
  </si>
  <si>
    <t>20-5140-13</t>
  </si>
  <si>
    <t>20-5140-41</t>
  </si>
  <si>
    <t>20-5140-42</t>
  </si>
  <si>
    <t>20-5140-45</t>
  </si>
  <si>
    <t>20-5140-91</t>
  </si>
  <si>
    <t>96 x 1 µmol</t>
  </si>
  <si>
    <t>20-5140-92</t>
  </si>
  <si>
    <t>96 x 0.2 µmol</t>
  </si>
  <si>
    <t>20-5140-95</t>
  </si>
  <si>
    <t>96 x 40 nmol</t>
  </si>
  <si>
    <t>20-5240-14</t>
  </si>
  <si>
    <t>20-5240-42</t>
  </si>
  <si>
    <t>20-5240-45</t>
  </si>
  <si>
    <t>Glen UnySupport PS</t>
  </si>
  <si>
    <t>26-5140-52</t>
  </si>
  <si>
    <t>10 x 200 nmol</t>
  </si>
  <si>
    <t>26-5140-55</t>
  </si>
  <si>
    <t>10 x 40 nmol</t>
  </si>
  <si>
    <t>Glen UnySupport™ 1000</t>
  </si>
  <si>
    <t>20-5241-42</t>
  </si>
  <si>
    <t>Glen UnySupport™ FC</t>
  </si>
  <si>
    <t>22-5141-55</t>
  </si>
  <si>
    <t>22-5141-95</t>
  </si>
  <si>
    <t>High Load Glen UnySupport</t>
  </si>
  <si>
    <t>25-5040-10</t>
  </si>
  <si>
    <t>Pac-ds-CE Phosphoramidite</t>
  </si>
  <si>
    <t>10-1522-02</t>
  </si>
  <si>
    <t>10-1522-90</t>
  </si>
  <si>
    <t>Universal Support II</t>
  </si>
  <si>
    <t>20-5110-91</t>
  </si>
  <si>
    <t>Universal Support III PS</t>
  </si>
  <si>
    <t>26-5010-10</t>
  </si>
  <si>
    <t>UnyLinker™ CPG 500</t>
  </si>
  <si>
    <t>20-5030-01</t>
  </si>
  <si>
    <t>20-5030-02</t>
  </si>
  <si>
    <t>20-5030-10</t>
  </si>
  <si>
    <t>20-5130-13</t>
  </si>
  <si>
    <t>20-5130-41</t>
  </si>
  <si>
    <t>20-5130-42</t>
  </si>
  <si>
    <t>20-5130-45</t>
  </si>
  <si>
    <t>20-5230-14</t>
  </si>
  <si>
    <t>20-5230-41</t>
  </si>
  <si>
    <t>20-5230-42</t>
  </si>
  <si>
    <t>20-5230-45</t>
  </si>
  <si>
    <t>Glen Solvant</t>
  </si>
  <si>
    <t>EA1B1Z</t>
  </si>
  <si>
    <t>40-4632-52E</t>
  </si>
  <si>
    <t>3% Dichloroacetic acid in Dichloromethane</t>
  </si>
  <si>
    <t>40-4040-61</t>
  </si>
  <si>
    <t>960 mL</t>
  </si>
  <si>
    <t>40-4028-71</t>
  </si>
  <si>
    <t>500 mL</t>
  </si>
  <si>
    <t>Conjugation Reagent (TCEP)</t>
  </si>
  <si>
    <t>50-1003-01</t>
  </si>
  <si>
    <t>Fluorous Chemical Phosphorylation Reagent II</t>
  </si>
  <si>
    <t>10-1904-02</t>
  </si>
  <si>
    <t>10-1904-90</t>
  </si>
  <si>
    <t>40-4132-52</t>
  </si>
  <si>
    <t>40-4132-55</t>
  </si>
  <si>
    <t>240 mL</t>
  </si>
  <si>
    <t>40-4132-57</t>
  </si>
  <si>
    <t>450 mL</t>
  </si>
  <si>
    <t>40-4132-62</t>
  </si>
  <si>
    <t>2000 mL</t>
  </si>
  <si>
    <t>40-4132-66</t>
  </si>
  <si>
    <t>60 mL</t>
  </si>
  <si>
    <t>40-4330-52</t>
  </si>
  <si>
    <t>40-4330-57</t>
  </si>
  <si>
    <t>40-4330-61</t>
  </si>
  <si>
    <t>40-4330-62</t>
  </si>
  <si>
    <t>40-4035-71</t>
  </si>
  <si>
    <t>1000 mL</t>
  </si>
  <si>
    <t>60-4600-30</t>
  </si>
  <si>
    <t>30 mL</t>
  </si>
  <si>
    <t>30-3172-52</t>
  </si>
  <si>
    <t>30-3172-52E</t>
  </si>
  <si>
    <t>30-3170-45</t>
  </si>
  <si>
    <t>45 mL</t>
  </si>
  <si>
    <t>30-3170-52</t>
  </si>
  <si>
    <t>30-3170-57</t>
  </si>
  <si>
    <t>30-3170-62</t>
  </si>
  <si>
    <t>30-3140-45</t>
  </si>
  <si>
    <t>30-3140-52</t>
  </si>
  <si>
    <t>30-3140-57</t>
  </si>
  <si>
    <t>30-3140-61</t>
  </si>
  <si>
    <t>30-3140-62</t>
  </si>
  <si>
    <t>30-3142-52</t>
  </si>
  <si>
    <t>30-3150-45</t>
  </si>
  <si>
    <t>30-3150-52</t>
  </si>
  <si>
    <t>30-3150-57</t>
  </si>
  <si>
    <t>30-3150-61</t>
  </si>
  <si>
    <t>30-3150-62</t>
  </si>
  <si>
    <t>30-3152-52</t>
  </si>
  <si>
    <t>30-3105-71</t>
  </si>
  <si>
    <t>40-4120-52</t>
  </si>
  <si>
    <t>40-4120-57</t>
  </si>
  <si>
    <t>40-4120-62</t>
  </si>
  <si>
    <t>40-4122-51</t>
  </si>
  <si>
    <t>150 mL</t>
  </si>
  <si>
    <t>40-4122-52</t>
  </si>
  <si>
    <t>40-4122-57</t>
  </si>
  <si>
    <t>40-4122-62</t>
  </si>
  <si>
    <t>40-4122-66</t>
  </si>
  <si>
    <t>40-4220-45</t>
  </si>
  <si>
    <t>40-4220-52</t>
  </si>
  <si>
    <t>40-4220-57</t>
  </si>
  <si>
    <t>40-4220-61</t>
  </si>
  <si>
    <t>40-4220-62</t>
  </si>
  <si>
    <t>60-4040-57</t>
  </si>
  <si>
    <t>60-4110-52</t>
  </si>
  <si>
    <t>60-4110-62</t>
  </si>
  <si>
    <t>60-4110-57</t>
  </si>
  <si>
    <t>60-4110-60</t>
  </si>
  <si>
    <t>40-4042-57</t>
  </si>
  <si>
    <t>40-4042-62</t>
  </si>
  <si>
    <t>60-4041-57</t>
  </si>
  <si>
    <t>40-4040-57</t>
  </si>
  <si>
    <t>40-4040-62</t>
  </si>
  <si>
    <t>40-4040-71</t>
  </si>
  <si>
    <t>40-4140-57</t>
  </si>
  <si>
    <t>40-4140-61</t>
  </si>
  <si>
    <t>40-4140-61E</t>
  </si>
  <si>
    <t>40-4140-62</t>
  </si>
  <si>
    <t>40-4140-68</t>
  </si>
  <si>
    <t>180 mL</t>
  </si>
  <si>
    <t>40-4140-71</t>
  </si>
  <si>
    <t>60-4042-57</t>
  </si>
  <si>
    <t>40-4212-52</t>
  </si>
  <si>
    <t>40-4212-57</t>
  </si>
  <si>
    <t>40-4212-52E</t>
  </si>
  <si>
    <t>40-4210-52</t>
  </si>
  <si>
    <t>40-4210-57</t>
  </si>
  <si>
    <t>30-3070-10</t>
  </si>
  <si>
    <t>30-3070-20</t>
  </si>
  <si>
    <t>30-3070-25</t>
  </si>
  <si>
    <t>40-4020-52</t>
  </si>
  <si>
    <t>40-4050-45</t>
  </si>
  <si>
    <t>40-4050-50</t>
  </si>
  <si>
    <t>100 mL</t>
  </si>
  <si>
    <t>40-4050-53</t>
  </si>
  <si>
    <t>300 mL</t>
  </si>
  <si>
    <t>40-4050-57</t>
  </si>
  <si>
    <t>40-4015-71</t>
  </si>
  <si>
    <t>40-4500-51</t>
  </si>
  <si>
    <t>40-4500-60</t>
  </si>
  <si>
    <t>40-4550-50</t>
  </si>
  <si>
    <t>40-4551-50</t>
  </si>
  <si>
    <t>40-4100-62</t>
  </si>
  <si>
    <t>40-4044-50</t>
  </si>
  <si>
    <t>40-4044-54</t>
  </si>
  <si>
    <t>120 mL</t>
  </si>
  <si>
    <t>40-4510-45</t>
  </si>
  <si>
    <t>30-3100-45</t>
  </si>
  <si>
    <t>30-3100-52</t>
  </si>
  <si>
    <t>30-3100-57</t>
  </si>
  <si>
    <t>30-3100-62</t>
  </si>
  <si>
    <t>30-3102-52</t>
  </si>
  <si>
    <t>30-3102-66</t>
  </si>
  <si>
    <t>30-3102-52E</t>
  </si>
  <si>
    <t>40-4037-10</t>
  </si>
  <si>
    <t>40-4037-20</t>
  </si>
  <si>
    <t>40-4137-51</t>
  </si>
  <si>
    <t>40-4137-52</t>
  </si>
  <si>
    <t>40-4137-57</t>
  </si>
  <si>
    <t>40-4010-52</t>
  </si>
  <si>
    <t>40-4010-57</t>
  </si>
  <si>
    <t>40-4010-61</t>
  </si>
  <si>
    <t>40-4010-62</t>
  </si>
  <si>
    <t>40-4012-50</t>
  </si>
  <si>
    <t>40-4012-52</t>
  </si>
  <si>
    <t>40-4012-57</t>
  </si>
  <si>
    <t>40-4012-62</t>
  </si>
  <si>
    <t>40-4012-66</t>
  </si>
  <si>
    <t>40-4110-45</t>
  </si>
  <si>
    <t>40-4110-52</t>
  </si>
  <si>
    <t>40-4110-57</t>
  </si>
  <si>
    <t>40-4110-62</t>
  </si>
  <si>
    <t>61-4120-52</t>
  </si>
  <si>
    <t>Oligo Modifying Reagent</t>
  </si>
  <si>
    <t>50-1001-01</t>
  </si>
  <si>
    <t>150 µmol</t>
  </si>
  <si>
    <t>Peptide Modifying Reagent</t>
  </si>
  <si>
    <t>50-1002-01</t>
  </si>
  <si>
    <t>Saccharin 1-Methylimidazole (SMI)</t>
  </si>
  <si>
    <t>30-3080-10</t>
  </si>
  <si>
    <t>Glen Purifications</t>
  </si>
  <si>
    <t>EA1C1Z</t>
  </si>
  <si>
    <t>Adapter Rack for 96 well manifolds, Pk/1</t>
  </si>
  <si>
    <t>60-0010-01</t>
  </si>
  <si>
    <t>Fluoro-Pak™ columns (with Luer adaptor), Pk/10</t>
  </si>
  <si>
    <t>61-2100-10A</t>
  </si>
  <si>
    <t>Fluoro-Pak™ columns, Pk/10</t>
  </si>
  <si>
    <t>61-2100-10</t>
  </si>
  <si>
    <t>Fluoro-Pak™ II columns (with Luer adaptor), Pk/10</t>
  </si>
  <si>
    <t>61-4100-10A</t>
  </si>
  <si>
    <t>Fluoro-Pak™ II columns, Pk/10</t>
  </si>
  <si>
    <t>61-4100-10</t>
  </si>
  <si>
    <t>60-1100-01</t>
  </si>
  <si>
    <t>60-1100-10</t>
  </si>
  <si>
    <t>60-3100-01</t>
  </si>
  <si>
    <t>60-3100-10</t>
  </si>
  <si>
    <t>60-1000-05</t>
  </si>
  <si>
    <t>60-1000-25</t>
  </si>
  <si>
    <t>60-5400-01</t>
  </si>
  <si>
    <t>60-5000-96</t>
  </si>
  <si>
    <t>1 pack of 96 pce</t>
  </si>
  <si>
    <t>Seal for unused wells on Adapter Rack, Pk/1</t>
  </si>
  <si>
    <t>60-0020-01</t>
  </si>
  <si>
    <t>Glen Research reagents for cartridge purification</t>
  </si>
  <si>
    <t>EA1D1Z</t>
  </si>
  <si>
    <t>1-Methyl-PseudoUridine Phosphoramidite</t>
  </si>
  <si>
    <t>10-3056-95</t>
  </si>
  <si>
    <t>10-1082-95E</t>
  </si>
  <si>
    <t>3'-(6-FAM) PS</t>
  </si>
  <si>
    <t>26-2961-01</t>
  </si>
  <si>
    <t>26-2961-10</t>
  </si>
  <si>
    <t>20-2937-01</t>
  </si>
  <si>
    <t>20-2937-10</t>
  </si>
  <si>
    <t>20-2937-14</t>
  </si>
  <si>
    <t>20-2937-41</t>
  </si>
  <si>
    <t>20-2937-42</t>
  </si>
  <si>
    <t>20-2938-01</t>
  </si>
  <si>
    <t>20-2936-01</t>
  </si>
  <si>
    <t>20-2936-10</t>
  </si>
  <si>
    <t>20-2936-13</t>
  </si>
  <si>
    <t>20-2936-14</t>
  </si>
  <si>
    <t>20-2936-42</t>
  </si>
  <si>
    <t>20-2980-01</t>
  </si>
  <si>
    <t>3'-6-Fluorescein Serinol CPG</t>
  </si>
  <si>
    <t>20-2994-01</t>
  </si>
  <si>
    <t>20-2994-10</t>
  </si>
  <si>
    <t>20-2994-13</t>
  </si>
  <si>
    <t>20-2994-14</t>
  </si>
  <si>
    <t>20-2994-41</t>
  </si>
  <si>
    <t>20-2994-42</t>
  </si>
  <si>
    <t>3'-Alkyne-Modifier Serinol CPG</t>
  </si>
  <si>
    <t>20-2992-42</t>
  </si>
  <si>
    <t>20-2992-10</t>
  </si>
  <si>
    <t>20-2992-41</t>
  </si>
  <si>
    <t>20-2992-01</t>
  </si>
  <si>
    <t>3'-Amino-Modifier Serinol CPG</t>
  </si>
  <si>
    <t>20-2997-01</t>
  </si>
  <si>
    <t>20-2997-10</t>
  </si>
  <si>
    <t>20-2997-13</t>
  </si>
  <si>
    <t>20-2997-14</t>
  </si>
  <si>
    <t>20-2997-41</t>
  </si>
  <si>
    <t>20-2997-42</t>
  </si>
  <si>
    <t>20-5934-42</t>
  </si>
  <si>
    <t>3'-CPR II CPG</t>
  </si>
  <si>
    <t>20-2903-10</t>
  </si>
  <si>
    <t>20-2903-01</t>
  </si>
  <si>
    <t>3'-Propargyl-5-Me-dC CPG</t>
  </si>
  <si>
    <t>20-2982-01</t>
  </si>
  <si>
    <t>3'-Protected Biotin Serinol CPG</t>
  </si>
  <si>
    <t>20-2993-01</t>
  </si>
  <si>
    <t>20-2993-10</t>
  </si>
  <si>
    <t>20-2993-13</t>
  </si>
  <si>
    <t>20-2993-14</t>
  </si>
  <si>
    <t>20-2993-41</t>
  </si>
  <si>
    <t>20-2993-42</t>
  </si>
  <si>
    <t>3'-Protected BiotinLC Serinol CPG</t>
  </si>
  <si>
    <t>20-2995-01</t>
  </si>
  <si>
    <t>20-2995-10</t>
  </si>
  <si>
    <t>20-2995-13</t>
  </si>
  <si>
    <t>20-2995-14</t>
  </si>
  <si>
    <t>20-2995-41</t>
  </si>
  <si>
    <t>20-2995-42</t>
  </si>
  <si>
    <t>20-2995-42E</t>
  </si>
  <si>
    <t>20-2956-42E</t>
  </si>
  <si>
    <t>3'-PT-Amino-Modifier C6 PS</t>
  </si>
  <si>
    <t>26-2956-10</t>
  </si>
  <si>
    <t>3'-Thiol-Modifier 6 S-S CPG</t>
  </si>
  <si>
    <t>20-2938-10</t>
  </si>
  <si>
    <t>20-2938-42</t>
  </si>
  <si>
    <t>20-2938-42E</t>
  </si>
  <si>
    <t>20-2938-41E</t>
  </si>
  <si>
    <t>5' - DMS(O)MT-Amino-Modifier C6, Expedite</t>
  </si>
  <si>
    <t>10-1907-02E</t>
  </si>
  <si>
    <t>5' Stearyl Phosphoramidite</t>
  </si>
  <si>
    <t>10-1979-90</t>
  </si>
  <si>
    <t>5'-Amino-Modifier C6-PDA</t>
  </si>
  <si>
    <t>10-1947-02</t>
  </si>
  <si>
    <t>5'-Amino-Modifier TEG CE-Phosphoramidite</t>
  </si>
  <si>
    <t>10-1917-02</t>
  </si>
  <si>
    <t>10-1917-90</t>
  </si>
  <si>
    <t>5'-AminoOxy - Modifier 11 - CE - Phosphoramidite</t>
  </si>
  <si>
    <t>10-1919-95</t>
  </si>
  <si>
    <t>10-1919-90</t>
  </si>
  <si>
    <t>100 µmoles</t>
  </si>
  <si>
    <t>10-1919-02</t>
  </si>
  <si>
    <t>10-5934-90</t>
  </si>
  <si>
    <t>5-Carboxy-dC-CE Phosphoramidite</t>
  </si>
  <si>
    <t>10-1066-02</t>
  </si>
  <si>
    <t>10-1066-90</t>
  </si>
  <si>
    <t>10-5906-90</t>
  </si>
  <si>
    <t>10-1062-95</t>
  </si>
  <si>
    <t>10-1062-02</t>
  </si>
  <si>
    <t>5-Ethynyl-dU-CE Phosphoramidite</t>
  </si>
  <si>
    <t>10-1554-02</t>
  </si>
  <si>
    <t>10-1554-90</t>
  </si>
  <si>
    <t>5-Formyl dC III CE Phosphoramidite</t>
  </si>
  <si>
    <t>10-1564-90</t>
  </si>
  <si>
    <t>5-Formyl-dC-CE Phosphoramidite</t>
  </si>
  <si>
    <t>10-1514-02</t>
  </si>
  <si>
    <t>10-1974-02</t>
  </si>
  <si>
    <t>5-Hydroxymethyl-dC II-CE Phosphoramidite</t>
  </si>
  <si>
    <t>10-1510-90</t>
  </si>
  <si>
    <t>10-1510-95</t>
  </si>
  <si>
    <t>10-1062-90</t>
  </si>
  <si>
    <t>10-1091-90E</t>
  </si>
  <si>
    <t>5'-Maleimide-Modifier Phosphoramidite</t>
  </si>
  <si>
    <t>10-1938-02</t>
  </si>
  <si>
    <t>5'-Maleimide-Modifier-Phosphoramidite</t>
  </si>
  <si>
    <t>10-1938-90</t>
  </si>
  <si>
    <t>10-1927-02</t>
  </si>
  <si>
    <t>250 mg</t>
  </si>
  <si>
    <t>10-1927-90</t>
  </si>
  <si>
    <t>10-1927-95</t>
  </si>
  <si>
    <t>6-Fluorescein Serinol Phosphoramidite</t>
  </si>
  <si>
    <t>10-1994-02</t>
  </si>
  <si>
    <t>10-1994-90</t>
  </si>
  <si>
    <t>10-1994-95</t>
  </si>
  <si>
    <t>Ac-5-Me-dC-CE Phosphoramidite</t>
  </si>
  <si>
    <t>10-1560-90</t>
  </si>
  <si>
    <t>10-1560-02</t>
  </si>
  <si>
    <t>10-1992-90</t>
  </si>
  <si>
    <t>Alkyne-Modifier Serinol Phosphoramidite</t>
  </si>
  <si>
    <t>10-1992-02</t>
  </si>
  <si>
    <t>Alkyne-NHS Ester</t>
  </si>
  <si>
    <t>50-1905-24</t>
  </si>
  <si>
    <t>23 mg</t>
  </si>
  <si>
    <t>Amino-Modifier Serinol Phosphoramdite</t>
  </si>
  <si>
    <t>10-1997-02</t>
  </si>
  <si>
    <t>10-1997-90</t>
  </si>
  <si>
    <t>10-1997-95</t>
  </si>
  <si>
    <t>Azidobutyrate NHS Ester</t>
  </si>
  <si>
    <t>50-1904-23</t>
  </si>
  <si>
    <t>2.3 mg</t>
  </si>
  <si>
    <t>50-1904-24</t>
  </si>
  <si>
    <t>Azobenzene Phosphoramidite</t>
  </si>
  <si>
    <t>10-5800-02</t>
  </si>
  <si>
    <t>10-5800-90</t>
  </si>
  <si>
    <t>baseclick Oligo-Click-M-Reload</t>
  </si>
  <si>
    <t>50-2100-01</t>
  </si>
  <si>
    <t>BBQ-650® CPG</t>
  </si>
  <si>
    <t>20-5934-01</t>
  </si>
  <si>
    <t>BBQ-650®-dT-CE Phosphoramidite</t>
  </si>
  <si>
    <t>10-5944-90</t>
  </si>
  <si>
    <t>Biotin PaTP (10mM)</t>
  </si>
  <si>
    <t>81-3525-02</t>
  </si>
  <si>
    <t>0.025 mL</t>
  </si>
  <si>
    <t>BiotinTEG Azide</t>
  </si>
  <si>
    <t>50-2000-90</t>
  </si>
  <si>
    <t>50-2000-92</t>
  </si>
  <si>
    <t>25 µmol</t>
  </si>
  <si>
    <t>C8-Alkyne-dT-CE Phosphoramidite</t>
  </si>
  <si>
    <t>10-1540-90</t>
  </si>
  <si>
    <t>Coumarin Azide</t>
  </si>
  <si>
    <t>50-2004-90</t>
  </si>
  <si>
    <t>10-5913-95E</t>
  </si>
  <si>
    <t>10-5916-90</t>
  </si>
  <si>
    <t>dA-CE Phosphoramidite, Expedite</t>
  </si>
  <si>
    <t>10-1000-C5E</t>
  </si>
  <si>
    <t>DBCO-dT-CE Phosphoramidite</t>
  </si>
  <si>
    <t>10-1539-90</t>
  </si>
  <si>
    <t>100 µMol</t>
  </si>
  <si>
    <t>DBCO-PEG4-phosphoramidite</t>
  </si>
  <si>
    <t>10-1941-90</t>
  </si>
  <si>
    <t>DesthiobiotinTEG Azide</t>
  </si>
  <si>
    <t>50-2001-90</t>
  </si>
  <si>
    <t>50-2001-92</t>
  </si>
  <si>
    <t>dG-CE Phosphoramidite, Expedite</t>
  </si>
  <si>
    <t>10-1020-C5E</t>
  </si>
  <si>
    <t>Dithiol Serinol Phosphoramidite</t>
  </si>
  <si>
    <t>10-1991-02</t>
  </si>
  <si>
    <t>10-1991-90</t>
  </si>
  <si>
    <t>dmf-dG-5'-CE Phosphoramidite</t>
  </si>
  <si>
    <t>10-9201-02</t>
  </si>
  <si>
    <t>10-9201-05</t>
  </si>
  <si>
    <t>10-9201-10</t>
  </si>
  <si>
    <t>dmf-dG-CE Phosphoramidite, Expedite</t>
  </si>
  <si>
    <t>10-1029-C5E</t>
  </si>
  <si>
    <t>DyLight DY547 Phosphoramidite</t>
  </si>
  <si>
    <t>10-5917-90</t>
  </si>
  <si>
    <t>DyLight DY647 Phosphoramidite</t>
  </si>
  <si>
    <t>10-5918-02</t>
  </si>
  <si>
    <t>10-5918-90</t>
  </si>
  <si>
    <t>10-1430-90P</t>
  </si>
  <si>
    <t>Ferrocene-dT-CE Phosphoramidite</t>
  </si>
  <si>
    <t>10-1576-90</t>
  </si>
  <si>
    <t>20-2974-10</t>
  </si>
  <si>
    <t>10-3501-90</t>
  </si>
  <si>
    <t>10-1501-02</t>
  </si>
  <si>
    <t>10-1501-90</t>
  </si>
  <si>
    <t>10-1501-95</t>
  </si>
  <si>
    <t>10-5801-02</t>
  </si>
  <si>
    <t>10-5801-90</t>
  </si>
  <si>
    <t>10-5801-95</t>
  </si>
  <si>
    <t>10-7001-02</t>
  </si>
  <si>
    <t>10-7001-90</t>
  </si>
  <si>
    <t>10-7101-02</t>
  </si>
  <si>
    <t>10-7101-90</t>
  </si>
  <si>
    <t>20-2017-01</t>
  </si>
  <si>
    <t>20-2117-41</t>
  </si>
  <si>
    <t>20-2117-42</t>
  </si>
  <si>
    <t>10-7201-02</t>
  </si>
  <si>
    <t>10-7201-90</t>
  </si>
  <si>
    <t>10-7301-02</t>
  </si>
  <si>
    <t>10-7301-90</t>
  </si>
  <si>
    <t>80-3305-01</t>
  </si>
  <si>
    <t>0.1 mL</t>
  </si>
  <si>
    <t>10-3085-90</t>
  </si>
  <si>
    <t>10-3085-95</t>
  </si>
  <si>
    <t>10-1085-02</t>
  </si>
  <si>
    <t>10-1085-90</t>
  </si>
  <si>
    <t>10-1085-95</t>
  </si>
  <si>
    <t>80-3304-01</t>
  </si>
  <si>
    <t>10-1046-02</t>
  </si>
  <si>
    <t>10-1046-90</t>
  </si>
  <si>
    <t>80-1000-01</t>
  </si>
  <si>
    <t>80-1010-01</t>
  </si>
  <si>
    <t>80-1020-01</t>
  </si>
  <si>
    <t>10-1041-02</t>
  </si>
  <si>
    <t>10-1041-90</t>
  </si>
  <si>
    <t>10-1055-02</t>
  </si>
  <si>
    <t>10-1055-90</t>
  </si>
  <si>
    <t>10-1055-95</t>
  </si>
  <si>
    <t>80-1040-01</t>
  </si>
  <si>
    <t>10-3400-02</t>
  </si>
  <si>
    <t>10-3400-90</t>
  </si>
  <si>
    <t>10-1082-02</t>
  </si>
  <si>
    <t>10-1082-90</t>
  </si>
  <si>
    <t>10-1082-95</t>
  </si>
  <si>
    <t>10-3420-02</t>
  </si>
  <si>
    <t>10-3420-90</t>
  </si>
  <si>
    <t>10-3100-SP</t>
  </si>
  <si>
    <t>10-3121-SP</t>
  </si>
  <si>
    <t>10-3601-10</t>
  </si>
  <si>
    <t>80-1141-01</t>
  </si>
  <si>
    <t>20-3630-01</t>
  </si>
  <si>
    <t>10-1036-02</t>
  </si>
  <si>
    <t>10-1036-90</t>
  </si>
  <si>
    <t>10-1036-95</t>
  </si>
  <si>
    <t>20-2961-01</t>
  </si>
  <si>
    <t>20-2961-10</t>
  </si>
  <si>
    <t>20-2961-13</t>
  </si>
  <si>
    <t>20-2961-14</t>
  </si>
  <si>
    <t>20-2961-41</t>
  </si>
  <si>
    <t>20-2961-42</t>
  </si>
  <si>
    <t>26-2961-52</t>
  </si>
  <si>
    <t>26-2961-55</t>
  </si>
  <si>
    <t>20-2964-01</t>
  </si>
  <si>
    <t>20-2964-10</t>
  </si>
  <si>
    <t>20-2964-13</t>
  </si>
  <si>
    <t>20-2964-14</t>
  </si>
  <si>
    <t>20-2964-41</t>
  </si>
  <si>
    <t>20-2964-42</t>
  </si>
  <si>
    <t>20-2973-01</t>
  </si>
  <si>
    <t>20-2973-10</t>
  </si>
  <si>
    <t>20-2973-13</t>
  </si>
  <si>
    <t>20-2973-14</t>
  </si>
  <si>
    <t>20-2973-41</t>
  </si>
  <si>
    <t>20-2973-42</t>
  </si>
  <si>
    <t>20-2019-01</t>
  </si>
  <si>
    <t>20-2019-10</t>
  </si>
  <si>
    <t>20-2019-13</t>
  </si>
  <si>
    <t>20-2019-14</t>
  </si>
  <si>
    <t>20-2019-41</t>
  </si>
  <si>
    <t>20-2019-42</t>
  </si>
  <si>
    <t>20-2039-01</t>
  </si>
  <si>
    <t>20-2039-10</t>
  </si>
  <si>
    <t>20-2039-13</t>
  </si>
  <si>
    <t>20-2039-14</t>
  </si>
  <si>
    <t>20-2039-41</t>
  </si>
  <si>
    <t>20-2039-42</t>
  </si>
  <si>
    <t>20-2957-01</t>
  </si>
  <si>
    <t>20-2957-10</t>
  </si>
  <si>
    <t>20-2957-13</t>
  </si>
  <si>
    <t>20-2957-14</t>
  </si>
  <si>
    <t>20-2957-41</t>
  </si>
  <si>
    <t>20-2957-42</t>
  </si>
  <si>
    <t>20-2958-01</t>
  </si>
  <si>
    <t>20-2958-10</t>
  </si>
  <si>
    <t>20-2958-13</t>
  </si>
  <si>
    <t>20-2958-14</t>
  </si>
  <si>
    <t>20-2958-41</t>
  </si>
  <si>
    <t>20-2958-42</t>
  </si>
  <si>
    <t>20-5931-01</t>
  </si>
  <si>
    <t>20-5931-10</t>
  </si>
  <si>
    <t>20-5931-13</t>
  </si>
  <si>
    <t>20-5931-14</t>
  </si>
  <si>
    <t>20-5931-41</t>
  </si>
  <si>
    <t>20-5931-42</t>
  </si>
  <si>
    <t>20-5932-01</t>
  </si>
  <si>
    <t>20-5932-10</t>
  </si>
  <si>
    <t>20-5932-13</t>
  </si>
  <si>
    <t>20-5932-14</t>
  </si>
  <si>
    <t>20-5932-41</t>
  </si>
  <si>
    <t>20-5932-42</t>
  </si>
  <si>
    <t>20-5933-01</t>
  </si>
  <si>
    <t>20-5933-10</t>
  </si>
  <si>
    <t>20-5933-13</t>
  </si>
  <si>
    <t>20-5933-14</t>
  </si>
  <si>
    <t>20-5933-41</t>
  </si>
  <si>
    <t>20-5933-42</t>
  </si>
  <si>
    <t>20-2955-01</t>
  </si>
  <si>
    <t>20-2955-10</t>
  </si>
  <si>
    <t>20-2955-13</t>
  </si>
  <si>
    <t>20-2955-14</t>
  </si>
  <si>
    <t>20-2955-41</t>
  </si>
  <si>
    <t>20-2955-42</t>
  </si>
  <si>
    <t>26-2955-52</t>
  </si>
  <si>
    <t>26-2955-55</t>
  </si>
  <si>
    <t>20-2975-01</t>
  </si>
  <si>
    <t>20-2975-10</t>
  </si>
  <si>
    <t>20-2975-13</t>
  </si>
  <si>
    <t>20-2975-14</t>
  </si>
  <si>
    <t>20-2975-41</t>
  </si>
  <si>
    <t>20-2975-42</t>
  </si>
  <si>
    <t>26-5912-52</t>
  </si>
  <si>
    <t>26-5912-55</t>
  </si>
  <si>
    <t>20-5911-01</t>
  </si>
  <si>
    <t>20-5911-10</t>
  </si>
  <si>
    <t>20-5911-13</t>
  </si>
  <si>
    <t>20-5911-14</t>
  </si>
  <si>
    <t>20-5911-41</t>
  </si>
  <si>
    <t>20-5911-42</t>
  </si>
  <si>
    <t>20-5912-01</t>
  </si>
  <si>
    <t>20-5912-10</t>
  </si>
  <si>
    <t>20-5912-13</t>
  </si>
  <si>
    <t>20-5912-14</t>
  </si>
  <si>
    <t>20-5912-41</t>
  </si>
  <si>
    <t>20-5912-42</t>
  </si>
  <si>
    <t>20-5912-SP</t>
  </si>
  <si>
    <t>10-1004-02</t>
  </si>
  <si>
    <t>10-1004-90</t>
  </si>
  <si>
    <t>10-1004-95</t>
  </si>
  <si>
    <t>20-2004-01</t>
  </si>
  <si>
    <t>20-2104-41</t>
  </si>
  <si>
    <t>20-2104-42</t>
  </si>
  <si>
    <t>10-1064-02</t>
  </si>
  <si>
    <t>10-1064-90</t>
  </si>
  <si>
    <t>10-1064-95</t>
  </si>
  <si>
    <t>20-2064-01</t>
  </si>
  <si>
    <t>20-2164-41</t>
  </si>
  <si>
    <t>20-2164-42</t>
  </si>
  <si>
    <t>10-1088-02</t>
  </si>
  <si>
    <t>10-1088-90</t>
  </si>
  <si>
    <t>10-1088-95</t>
  </si>
  <si>
    <t>10-1074-02</t>
  </si>
  <si>
    <t>10-1074-90</t>
  </si>
  <si>
    <t>10-1074-95</t>
  </si>
  <si>
    <t>20-2074-01</t>
  </si>
  <si>
    <t>20-2174-41</t>
  </si>
  <si>
    <t>20-2174-42</t>
  </si>
  <si>
    <t>10-1084-02</t>
  </si>
  <si>
    <t>10-1084-90</t>
  </si>
  <si>
    <t>10-1084-95</t>
  </si>
  <si>
    <t>20-2084-01</t>
  </si>
  <si>
    <t>20-2184-41</t>
  </si>
  <si>
    <t>20-2184-42</t>
  </si>
  <si>
    <t>20-2963-01</t>
  </si>
  <si>
    <t>20-2963-10</t>
  </si>
  <si>
    <t>20-2963-13</t>
  </si>
  <si>
    <t>20-2963-14</t>
  </si>
  <si>
    <t>20-2963-41</t>
  </si>
  <si>
    <t>20-2963-42</t>
  </si>
  <si>
    <t>20-2056-01</t>
  </si>
  <si>
    <t>20-2056-10</t>
  </si>
  <si>
    <t>20-2056-13</t>
  </si>
  <si>
    <t>20-2056-14</t>
  </si>
  <si>
    <t>20-2056-41</t>
  </si>
  <si>
    <t>20-2056-42</t>
  </si>
  <si>
    <t>20-2902-01</t>
  </si>
  <si>
    <t>20-2902-10</t>
  </si>
  <si>
    <t>20-2902-13</t>
  </si>
  <si>
    <t>20-2902-14</t>
  </si>
  <si>
    <t>20-2902-41</t>
  </si>
  <si>
    <t>20-2902-42</t>
  </si>
  <si>
    <t>20-2902-41P</t>
  </si>
  <si>
    <t>20-2900-01</t>
  </si>
  <si>
    <t>20-2900-13</t>
  </si>
  <si>
    <t>20-2900-14</t>
  </si>
  <si>
    <t>20-2900-41</t>
  </si>
  <si>
    <t>20-2900-42</t>
  </si>
  <si>
    <t>25-2900-01</t>
  </si>
  <si>
    <t>25-2900-10</t>
  </si>
  <si>
    <t>26-2900-52</t>
  </si>
  <si>
    <t>26-2900-55</t>
  </si>
  <si>
    <t>20-2954-01</t>
  </si>
  <si>
    <t>20-2954-10</t>
  </si>
  <si>
    <t>20-2954-13</t>
  </si>
  <si>
    <t>20-2954-14</t>
  </si>
  <si>
    <t>20-2954-41</t>
  </si>
  <si>
    <t>20-2954-42</t>
  </si>
  <si>
    <t>20-2956-01</t>
  </si>
  <si>
    <t>20-2956-10</t>
  </si>
  <si>
    <t>20-2956-13</t>
  </si>
  <si>
    <t>20-2956-14</t>
  </si>
  <si>
    <t>20-2956-41</t>
  </si>
  <si>
    <t>20-2956-42</t>
  </si>
  <si>
    <t>26-2956-52</t>
  </si>
  <si>
    <t>26-2956-55</t>
  </si>
  <si>
    <t>20-2913-01</t>
  </si>
  <si>
    <t>20-2913-10</t>
  </si>
  <si>
    <t>20-2913-13</t>
  </si>
  <si>
    <t>20-2913-14</t>
  </si>
  <si>
    <t>20-2913-41</t>
  </si>
  <si>
    <t>20-2913-42</t>
  </si>
  <si>
    <t>20-5910-01</t>
  </si>
  <si>
    <t>20-5910-10</t>
  </si>
  <si>
    <t>20-5910-41</t>
  </si>
  <si>
    <t>20-5910-42</t>
  </si>
  <si>
    <t>26-5910-52</t>
  </si>
  <si>
    <t>26-5910-55</t>
  </si>
  <si>
    <t>20-2933-01</t>
  </si>
  <si>
    <t>20-2933-10</t>
  </si>
  <si>
    <t>20-2933-13</t>
  </si>
  <si>
    <t>20-2933-14</t>
  </si>
  <si>
    <t>20-2933-41</t>
  </si>
  <si>
    <t>20-2933-42</t>
  </si>
  <si>
    <t>10-1034-02</t>
  </si>
  <si>
    <t>10-1034-90</t>
  </si>
  <si>
    <t>10-1034-95</t>
  </si>
  <si>
    <t>10-1052-02</t>
  </si>
  <si>
    <t>10-1052-90</t>
  </si>
  <si>
    <t>10-1052-95</t>
  </si>
  <si>
    <t>10-1530-02</t>
  </si>
  <si>
    <t>10-1530-90</t>
  </si>
  <si>
    <t>10-1550-02</t>
  </si>
  <si>
    <t>10-1550-90</t>
  </si>
  <si>
    <t>10-1933-02</t>
  </si>
  <si>
    <t>10-1933-90</t>
  </si>
  <si>
    <t>10-1933-90E</t>
  </si>
  <si>
    <t>10-1932-02</t>
  </si>
  <si>
    <t>10-1932-90</t>
  </si>
  <si>
    <t>10-1905-02</t>
  </si>
  <si>
    <t>10-1905-90</t>
  </si>
  <si>
    <t>10-1912-02</t>
  </si>
  <si>
    <t>10-1912-90</t>
  </si>
  <si>
    <t>10-1923-02</t>
  </si>
  <si>
    <t>10-1923-90</t>
  </si>
  <si>
    <t>10-1906-02</t>
  </si>
  <si>
    <t>10-1906-90</t>
  </si>
  <si>
    <t>10-1906-90B</t>
  </si>
  <si>
    <t>10-1916-02</t>
  </si>
  <si>
    <t>10-1916-90</t>
  </si>
  <si>
    <t>10-5931-02</t>
  </si>
  <si>
    <t>10-5931-90</t>
  </si>
  <si>
    <t>10-5931-95</t>
  </si>
  <si>
    <t>10-5932-02</t>
  </si>
  <si>
    <t>10-5932-90</t>
  </si>
  <si>
    <t>10-5932-95</t>
  </si>
  <si>
    <t>10-5950-02</t>
  </si>
  <si>
    <t>10-5950-90</t>
  </si>
  <si>
    <t>10-5950-95</t>
  </si>
  <si>
    <t>10-5950-95E</t>
  </si>
  <si>
    <t>10-1080-02</t>
  </si>
  <si>
    <t>10-1080-90</t>
  </si>
  <si>
    <t>10-1090-02</t>
  </si>
  <si>
    <t>10-1090-90</t>
  </si>
  <si>
    <t>20-2090-01</t>
  </si>
  <si>
    <t>20-2090-41</t>
  </si>
  <si>
    <t>20-2090-42</t>
  </si>
  <si>
    <t>10-1946-02</t>
  </si>
  <si>
    <t>10-1946-90</t>
  </si>
  <si>
    <t>10-1935-02</t>
  </si>
  <si>
    <t>10-1935-90</t>
  </si>
  <si>
    <t>10-1976-02</t>
  </si>
  <si>
    <t>10-1976-90</t>
  </si>
  <si>
    <t>10-1976-95</t>
  </si>
  <si>
    <t>10-5912-02</t>
  </si>
  <si>
    <t>10-5912-90</t>
  </si>
  <si>
    <t>10-5912-95</t>
  </si>
  <si>
    <t>10-1532-02</t>
  </si>
  <si>
    <t>10-1532-90</t>
  </si>
  <si>
    <t>10-5904-90</t>
  </si>
  <si>
    <t>10-5904-95</t>
  </si>
  <si>
    <t>10-1907-02</t>
  </si>
  <si>
    <t>10-1907-90</t>
  </si>
  <si>
    <t>10-1092-02</t>
  </si>
  <si>
    <t>10-1092-90</t>
  </si>
  <si>
    <t>10-5901-90P</t>
  </si>
  <si>
    <t>10-5901-02</t>
  </si>
  <si>
    <t>10-5901-90</t>
  </si>
  <si>
    <t>10-5901-95</t>
  </si>
  <si>
    <t>10-5901-BULK</t>
  </si>
  <si>
    <t>10-1934-02</t>
  </si>
  <si>
    <t>10-1934-90</t>
  </si>
  <si>
    <t>10-5902-02</t>
  </si>
  <si>
    <t>10-5902-90</t>
  </si>
  <si>
    <t>10-5902-95</t>
  </si>
  <si>
    <t>10-1908-02</t>
  </si>
  <si>
    <t>10-1908-90</t>
  </si>
  <si>
    <t>10-1093-02</t>
  </si>
  <si>
    <t>10-1093-90</t>
  </si>
  <si>
    <t>10-1081-02</t>
  </si>
  <si>
    <t>10-1081-90</t>
  </si>
  <si>
    <t>10-1931-02</t>
  </si>
  <si>
    <t>10-1931-90</t>
  </si>
  <si>
    <t>10-1091-02</t>
  </si>
  <si>
    <t>10-1091-90</t>
  </si>
  <si>
    <t>10-1091-02E</t>
  </si>
  <si>
    <t>10-1061-02</t>
  </si>
  <si>
    <t>10-1061-90</t>
  </si>
  <si>
    <t>10-1061-95</t>
  </si>
  <si>
    <t>10-1060-02</t>
  </si>
  <si>
    <t>10-1060-90</t>
  </si>
  <si>
    <t>20-2060-01</t>
  </si>
  <si>
    <t>20-2160-42</t>
  </si>
  <si>
    <t>80-3093-01</t>
  </si>
  <si>
    <t>10-1044-02</t>
  </si>
  <si>
    <t>10-1044-90</t>
  </si>
  <si>
    <t>10-1063-02</t>
  </si>
  <si>
    <t>10-1063-90</t>
  </si>
  <si>
    <t>10-1053-02</t>
  </si>
  <si>
    <t>10-1053-90</t>
  </si>
  <si>
    <t>10-1031-02</t>
  </si>
  <si>
    <t>10-1031-90</t>
  </si>
  <si>
    <t>10-1987-02</t>
  </si>
  <si>
    <t>10-1987-90</t>
  </si>
  <si>
    <t>10-5903-02</t>
  </si>
  <si>
    <t>10-5903-90</t>
  </si>
  <si>
    <t>10-5903-95</t>
  </si>
  <si>
    <t>10-1926-02</t>
  </si>
  <si>
    <t>10-1926-90</t>
  </si>
  <si>
    <t>10-1926-90E</t>
  </si>
  <si>
    <t>10-1986-02</t>
  </si>
  <si>
    <t>10-1986-90</t>
  </si>
  <si>
    <t>10-1964-02</t>
  </si>
  <si>
    <t>10-1964-90</t>
  </si>
  <si>
    <t>10-1964-95</t>
  </si>
  <si>
    <t>10-1072-02</t>
  </si>
  <si>
    <t>10-1072-90</t>
  </si>
  <si>
    <t>10-1072-95</t>
  </si>
  <si>
    <t>10-3072-02</t>
  </si>
  <si>
    <t>10-3072-90</t>
  </si>
  <si>
    <t>10-3072-95</t>
  </si>
  <si>
    <t>10-1083-02</t>
  </si>
  <si>
    <t>10-1083-90</t>
  </si>
  <si>
    <t>10-1083-95</t>
  </si>
  <si>
    <t>10-1073-02</t>
  </si>
  <si>
    <t>10-1073-90</t>
  </si>
  <si>
    <t>10-1073-95</t>
  </si>
  <si>
    <t>10-3001-02</t>
  </si>
  <si>
    <t>10-3001-90</t>
  </si>
  <si>
    <t>10-3001-95</t>
  </si>
  <si>
    <t>80-3303-01</t>
  </si>
  <si>
    <t>10-1001-02</t>
  </si>
  <si>
    <t>10-1001-90</t>
  </si>
  <si>
    <t>10-1001-95</t>
  </si>
  <si>
    <t>10-1021-02</t>
  </si>
  <si>
    <t>10-1021-90</t>
  </si>
  <si>
    <t>10-1021-95</t>
  </si>
  <si>
    <t>10-1076-02</t>
  </si>
  <si>
    <t>10-1076-90</t>
  </si>
  <si>
    <t>10-1076-95</t>
  </si>
  <si>
    <t>80-3321-01</t>
  </si>
  <si>
    <t>10-1098-95</t>
  </si>
  <si>
    <t>10-1086-02</t>
  </si>
  <si>
    <t>10-1086-90</t>
  </si>
  <si>
    <t>10-1086-95</t>
  </si>
  <si>
    <t>10-1079-02</t>
  </si>
  <si>
    <t>10-1079-90</t>
  </si>
  <si>
    <t>10-1079-95</t>
  </si>
  <si>
    <t>10-3083-02</t>
  </si>
  <si>
    <t>10-3083-90</t>
  </si>
  <si>
    <t>10-3083-95</t>
  </si>
  <si>
    <t>10-1007-02</t>
  </si>
  <si>
    <t>10-1007-90</t>
  </si>
  <si>
    <t>10-1027-02</t>
  </si>
  <si>
    <t>10-1027-90</t>
  </si>
  <si>
    <t>10-1075-02</t>
  </si>
  <si>
    <t>10-1075-90</t>
  </si>
  <si>
    <t>10-1075-95</t>
  </si>
  <si>
    <t>10-1008-02</t>
  </si>
  <si>
    <t>10-1008-90</t>
  </si>
  <si>
    <t>10-1028-02</t>
  </si>
  <si>
    <t>10-1028-90</t>
  </si>
  <si>
    <t>10-1028-95</t>
  </si>
  <si>
    <t>40-4036-A1</t>
  </si>
  <si>
    <t>each</t>
  </si>
  <si>
    <t>40-4036-A2</t>
  </si>
  <si>
    <t>10-1015-5S</t>
  </si>
  <si>
    <t>20-2015-65</t>
  </si>
  <si>
    <t>200 x 50 nmol</t>
  </si>
  <si>
    <t>20-2013-10</t>
  </si>
  <si>
    <t>10-1115-02</t>
  </si>
  <si>
    <t>10-1115-05</t>
  </si>
  <si>
    <t>10-1315-02</t>
  </si>
  <si>
    <t>10-1315-05</t>
  </si>
  <si>
    <t>10-1315-10</t>
  </si>
  <si>
    <t>21-2013-01</t>
  </si>
  <si>
    <t>21-2013-02</t>
  </si>
  <si>
    <t>21-2013-10</t>
  </si>
  <si>
    <t>21-2113-41</t>
  </si>
  <si>
    <t>21-2113-42</t>
  </si>
  <si>
    <t>21-2213-41</t>
  </si>
  <si>
    <t>21-2213-42</t>
  </si>
  <si>
    <t>10-3025-05</t>
  </si>
  <si>
    <t>10-1973-02</t>
  </si>
  <si>
    <t>10-1973-90</t>
  </si>
  <si>
    <t>10-1973-95</t>
  </si>
  <si>
    <t>80-3000-01</t>
  </si>
  <si>
    <t>10-1037-02</t>
  </si>
  <si>
    <t>10-1037-05</t>
  </si>
  <si>
    <t>10-1037-90</t>
  </si>
  <si>
    <t>10-1089-02</t>
  </si>
  <si>
    <t>10-1089-90</t>
  </si>
  <si>
    <t>10-1019-02</t>
  </si>
  <si>
    <t>10-1019-90</t>
  </si>
  <si>
    <t>10-1039-02</t>
  </si>
  <si>
    <t>10-1039-05</t>
  </si>
  <si>
    <t>10-1039-90</t>
  </si>
  <si>
    <t>10-1039-90E</t>
  </si>
  <si>
    <t>10-3039-02</t>
  </si>
  <si>
    <t>10-3039-90</t>
  </si>
  <si>
    <t>10-3039-95</t>
  </si>
  <si>
    <t>10-1097-02</t>
  </si>
  <si>
    <t>10-1097-90</t>
  </si>
  <si>
    <t>10-1097-95</t>
  </si>
  <si>
    <t>10-4010-02</t>
  </si>
  <si>
    <t>10-4010-90</t>
  </si>
  <si>
    <t>10-1921-02</t>
  </si>
  <si>
    <t>10-1921-90</t>
  </si>
  <si>
    <t>40-4036-B1</t>
  </si>
  <si>
    <t>10-5941-02</t>
  </si>
  <si>
    <t>10-5941-90</t>
  </si>
  <si>
    <t>10-5941-95</t>
  </si>
  <si>
    <t>10-5942-02</t>
  </si>
  <si>
    <t>10-5942-90</t>
  </si>
  <si>
    <t>10-5942-95</t>
  </si>
  <si>
    <t>40-4036-C1</t>
  </si>
  <si>
    <t>40-4036-C2</t>
  </si>
  <si>
    <t>10-1953-02</t>
  </si>
  <si>
    <t>10-1953-90</t>
  </si>
  <si>
    <t>10-1953-95</t>
  </si>
  <si>
    <t>10-1038-02</t>
  </si>
  <si>
    <t>10-1038-90</t>
  </si>
  <si>
    <t>10-1038-95</t>
  </si>
  <si>
    <t>10-1955-02</t>
  </si>
  <si>
    <t>10-1955-90</t>
  </si>
  <si>
    <t>10-1955-95</t>
  </si>
  <si>
    <t>10-1035-02</t>
  </si>
  <si>
    <t>10-1035-90</t>
  </si>
  <si>
    <t>10-1900-02</t>
  </si>
  <si>
    <t>10-1900-90</t>
  </si>
  <si>
    <t>10-1901-02</t>
  </si>
  <si>
    <t>10-1901-90</t>
  </si>
  <si>
    <t>10-1975-02</t>
  </si>
  <si>
    <t>10-1975-90</t>
  </si>
  <si>
    <t>10-1975-95</t>
  </si>
  <si>
    <t>11-1330-02</t>
  </si>
  <si>
    <t>11-1330-90</t>
  </si>
  <si>
    <t>11-1330-95</t>
  </si>
  <si>
    <t>10-5914-02</t>
  </si>
  <si>
    <t>10-5914-90</t>
  </si>
  <si>
    <t>10-5914-95</t>
  </si>
  <si>
    <t>10-5913-02</t>
  </si>
  <si>
    <t>10-5913-90</t>
  </si>
  <si>
    <t>10-5913-95</t>
  </si>
  <si>
    <t>10-5913-95C</t>
  </si>
  <si>
    <t>10-5916-02</t>
  </si>
  <si>
    <t>10-5916-95</t>
  </si>
  <si>
    <t>10-5915-02</t>
  </si>
  <si>
    <t>10-5915-90</t>
  </si>
  <si>
    <t>10-5915-95</t>
  </si>
  <si>
    <t>10-5915-95P</t>
  </si>
  <si>
    <t>80-3010-01</t>
  </si>
  <si>
    <t>10-1023-02</t>
  </si>
  <si>
    <t>10-1002-02</t>
  </si>
  <si>
    <t>10-0001-02</t>
  </si>
  <si>
    <t>10-0001-05</t>
  </si>
  <si>
    <t>10-0001-10</t>
  </si>
  <si>
    <t>10-0001-05E</t>
  </si>
  <si>
    <t>20-0002-01</t>
  </si>
  <si>
    <t>20-0002-10</t>
  </si>
  <si>
    <t>20-0012-13</t>
  </si>
  <si>
    <t>20-0012-14</t>
  </si>
  <si>
    <t>20-0012-41</t>
  </si>
  <si>
    <t>20-0012-42</t>
  </si>
  <si>
    <t>10-1058-02</t>
  </si>
  <si>
    <t>10-1058-90</t>
  </si>
  <si>
    <t>10-1058-95</t>
  </si>
  <si>
    <t>20-2001-65</t>
  </si>
  <si>
    <t>10-1100-02</t>
  </si>
  <si>
    <t>10-1100-05</t>
  </si>
  <si>
    <t>21-2000-01</t>
  </si>
  <si>
    <t>21-2000-02</t>
  </si>
  <si>
    <t>21-2000-10</t>
  </si>
  <si>
    <t>21-2010-01</t>
  </si>
  <si>
    <t>21-2010-02</t>
  </si>
  <si>
    <t>21-2010-10</t>
  </si>
  <si>
    <t>21-2100-41</t>
  </si>
  <si>
    <t>21-2100-42</t>
  </si>
  <si>
    <t>21-2200-41</t>
  </si>
  <si>
    <t>21-2200-42</t>
  </si>
  <si>
    <t>10-1013-02</t>
  </si>
  <si>
    <t>10-0101-02</t>
  </si>
  <si>
    <t>10-0101-05</t>
  </si>
  <si>
    <t>10-0101-10</t>
  </si>
  <si>
    <t>10-0101-02E</t>
  </si>
  <si>
    <t>10-0101-05E</t>
  </si>
  <si>
    <t>20-0102-01</t>
  </si>
  <si>
    <t>20-0102-10</t>
  </si>
  <si>
    <t>20-0112-13</t>
  </si>
  <si>
    <t>20-0112-14</t>
  </si>
  <si>
    <t>20-0112-41</t>
  </si>
  <si>
    <t>20-0112-42</t>
  </si>
  <si>
    <t>20-0202-01</t>
  </si>
  <si>
    <t>21-2110-41</t>
  </si>
  <si>
    <t>21-2110-42</t>
  </si>
  <si>
    <t>21-2210-41</t>
  </si>
  <si>
    <t>21-2210-42</t>
  </si>
  <si>
    <t>10-1952-02</t>
  </si>
  <si>
    <t>10-1952-90</t>
  </si>
  <si>
    <t>10-1952-95</t>
  </si>
  <si>
    <t>20-2952-01</t>
  </si>
  <si>
    <t>20-2952-10</t>
  </si>
  <si>
    <t>20-2952-13</t>
  </si>
  <si>
    <t>20-2952-14</t>
  </si>
  <si>
    <t>20-2952-41</t>
  </si>
  <si>
    <t>20-2952-42</t>
  </si>
  <si>
    <t>20-0202-10</t>
  </si>
  <si>
    <t>20-0212-13</t>
  </si>
  <si>
    <t>20-0212-14</t>
  </si>
  <si>
    <t>20-0212-41</t>
  </si>
  <si>
    <t>20-0212-42</t>
  </si>
  <si>
    <t>20-2021-65</t>
  </si>
  <si>
    <t>10-1120-02</t>
  </si>
  <si>
    <t>10-1120-05</t>
  </si>
  <si>
    <t>10-1040-02</t>
  </si>
  <si>
    <t>10-1040-90</t>
  </si>
  <si>
    <t>20-2041-01</t>
  </si>
  <si>
    <t>20-2191-41</t>
  </si>
  <si>
    <t>20-2191-42</t>
  </si>
  <si>
    <t>20-2040-01</t>
  </si>
  <si>
    <t>20-2190-41</t>
  </si>
  <si>
    <t>20-2190-42</t>
  </si>
  <si>
    <t>10-1048-02</t>
  </si>
  <si>
    <t>10-1048-90</t>
  </si>
  <si>
    <t>10-1065-02</t>
  </si>
  <si>
    <t>10-1065-90</t>
  </si>
  <si>
    <t>10-1065-02E</t>
  </si>
  <si>
    <t>26-2629-62</t>
  </si>
  <si>
    <t>26-2629-65</t>
  </si>
  <si>
    <t>10-1029-02</t>
  </si>
  <si>
    <t>10-1029-05</t>
  </si>
  <si>
    <t>10-1029-10</t>
  </si>
  <si>
    <t>10-1029-1B</t>
  </si>
  <si>
    <t>10-1029-1C</t>
  </si>
  <si>
    <t>10-1029-1P</t>
  </si>
  <si>
    <t>10-1029-1S</t>
  </si>
  <si>
    <t>10-1029-20</t>
  </si>
  <si>
    <t>10-1029-50</t>
  </si>
  <si>
    <t>10-1029-5S</t>
  </si>
  <si>
    <t>10-1029-B2</t>
  </si>
  <si>
    <t>10-1029-B5</t>
  </si>
  <si>
    <t>10-1029-C2</t>
  </si>
  <si>
    <t>10-1029-C5</t>
  </si>
  <si>
    <t>10-1029-P4</t>
  </si>
  <si>
    <t>20-2029-01</t>
  </si>
  <si>
    <t>20-2029-02</t>
  </si>
  <si>
    <t>20-2029-10</t>
  </si>
  <si>
    <t>20-2129-13</t>
  </si>
  <si>
    <t>20-2129-41</t>
  </si>
  <si>
    <t>20-2129-42</t>
  </si>
  <si>
    <t>20-2129-45</t>
  </si>
  <si>
    <t>20-2229-14</t>
  </si>
  <si>
    <t>20-2229-41</t>
  </si>
  <si>
    <t>20-2229-42</t>
  </si>
  <si>
    <t>20-2229-45</t>
  </si>
  <si>
    <t>21-2029-01</t>
  </si>
  <si>
    <t>21-2029-02</t>
  </si>
  <si>
    <t>21-2029-10</t>
  </si>
  <si>
    <t>21-2129-41</t>
  </si>
  <si>
    <t>21-2129-42</t>
  </si>
  <si>
    <t>21-2229-41</t>
  </si>
  <si>
    <t>21-2229-42</t>
  </si>
  <si>
    <t>10-1078-02</t>
  </si>
  <si>
    <t>10-1078-90</t>
  </si>
  <si>
    <t>10-1985-02</t>
  </si>
  <si>
    <t>10-1985-90</t>
  </si>
  <si>
    <t>10-1985-95</t>
  </si>
  <si>
    <t>10-1049-02</t>
  </si>
  <si>
    <t>10-1049-90</t>
  </si>
  <si>
    <t>10-1047-02</t>
  </si>
  <si>
    <t>10-1047-90</t>
  </si>
  <si>
    <t>10-1914-02</t>
  </si>
  <si>
    <t>10-1914-90</t>
  </si>
  <si>
    <t>10-0301-02</t>
  </si>
  <si>
    <t>10-0301-05</t>
  </si>
  <si>
    <t>10-0301-10</t>
  </si>
  <si>
    <t>10-0301-10E</t>
  </si>
  <si>
    <t>20-0302-01</t>
  </si>
  <si>
    <t>20-0302-10</t>
  </si>
  <si>
    <t>20-0312-13</t>
  </si>
  <si>
    <t>20-0312-14</t>
  </si>
  <si>
    <t>20-0312-41</t>
  </si>
  <si>
    <t>20-0312-42</t>
  </si>
  <si>
    <t>20-0312-41E</t>
  </si>
  <si>
    <t>1 µmol</t>
  </si>
  <si>
    <t>20-2031-65</t>
  </si>
  <si>
    <t>10-1130-02</t>
  </si>
  <si>
    <t>10-1130-05</t>
  </si>
  <si>
    <t>10-1330-02</t>
  </si>
  <si>
    <t>10-1330-05</t>
  </si>
  <si>
    <t>10-1330-10</t>
  </si>
  <si>
    <t>26-2630-61</t>
  </si>
  <si>
    <t>200 x 1 µmol</t>
  </si>
  <si>
    <t>21-2030-01</t>
  </si>
  <si>
    <t>21-2030-02</t>
  </si>
  <si>
    <t>21-2030-10</t>
  </si>
  <si>
    <t>21-2130-41</t>
  </si>
  <si>
    <t>21-2130-42</t>
  </si>
  <si>
    <t>21-2230-41</t>
  </si>
  <si>
    <t>10-1050-02</t>
  </si>
  <si>
    <t>10-1050-90</t>
  </si>
  <si>
    <t>20-2051-01</t>
  </si>
  <si>
    <t>20-2151-41</t>
  </si>
  <si>
    <t>20-2151-42</t>
  </si>
  <si>
    <t>20-2050-01</t>
  </si>
  <si>
    <t>20-2150-41</t>
  </si>
  <si>
    <t>20-2150-42</t>
  </si>
  <si>
    <t>10-1059-02</t>
  </si>
  <si>
    <t>10-1059-90</t>
  </si>
  <si>
    <t>10-1059-95</t>
  </si>
  <si>
    <t>20-5925-01</t>
  </si>
  <si>
    <t>20-5925-10</t>
  </si>
  <si>
    <t>20-5925-13</t>
  </si>
  <si>
    <t>20-5925-14</t>
  </si>
  <si>
    <t>20-5925-41</t>
  </si>
  <si>
    <t>20-5925-42</t>
  </si>
  <si>
    <t>10-5925-02</t>
  </si>
  <si>
    <t>10-5925-90</t>
  </si>
  <si>
    <t>10-5925-95</t>
  </si>
  <si>
    <t>10-5922-02</t>
  </si>
  <si>
    <t>10-5922-90</t>
  </si>
  <si>
    <t>10-5922-95</t>
  </si>
  <si>
    <t>20-5920-01</t>
  </si>
  <si>
    <t>20-5920-10</t>
  </si>
  <si>
    <t>20-5920-13</t>
  </si>
  <si>
    <t>20-5920-14</t>
  </si>
  <si>
    <t>20-5920-41</t>
  </si>
  <si>
    <t>20-5920-42</t>
  </si>
  <si>
    <t>10-5920-02</t>
  </si>
  <si>
    <t>10-5920-90</t>
  </si>
  <si>
    <t>10-5920-95</t>
  </si>
  <si>
    <t>20-5921-01</t>
  </si>
  <si>
    <t>20-5921-10</t>
  </si>
  <si>
    <t>20-5921-13</t>
  </si>
  <si>
    <t>20-5921-14</t>
  </si>
  <si>
    <t>20-5921-41</t>
  </si>
  <si>
    <t>20-5921-42</t>
  </si>
  <si>
    <t>10-5921-02</t>
  </si>
  <si>
    <t>10-5921-90</t>
  </si>
  <si>
    <t>10-5921-95</t>
  </si>
  <si>
    <t>10-1006-02</t>
  </si>
  <si>
    <t>10-1006-90</t>
  </si>
  <si>
    <t>40-4036-C3</t>
  </si>
  <si>
    <t>40-4036-C4</t>
  </si>
  <si>
    <t>10-1963-02</t>
  </si>
  <si>
    <t>10-1963-90</t>
  </si>
  <si>
    <t>10-1963-95</t>
  </si>
  <si>
    <t>10-1056-02</t>
  </si>
  <si>
    <t>10-1056-90</t>
  </si>
  <si>
    <t>10-1056-95</t>
  </si>
  <si>
    <t>88-1056-01</t>
  </si>
  <si>
    <t>10-1536-02</t>
  </si>
  <si>
    <t>10-1536-90</t>
  </si>
  <si>
    <t>60-5200-01</t>
  </si>
  <si>
    <t>60-5200-10</t>
  </si>
  <si>
    <t>60-5100-10</t>
  </si>
  <si>
    <t>60-5100-30</t>
  </si>
  <si>
    <t>60-5100-96</t>
  </si>
  <si>
    <t>60-6200-01</t>
  </si>
  <si>
    <t>60-6200-10</t>
  </si>
  <si>
    <t>60-6100-10</t>
  </si>
  <si>
    <t>60-6100-30</t>
  </si>
  <si>
    <t>60-6100-96</t>
  </si>
  <si>
    <t>80-3020-01</t>
  </si>
  <si>
    <t>10-3040-02</t>
  </si>
  <si>
    <t>80-3050-01</t>
  </si>
  <si>
    <t>10-1621-02</t>
  </si>
  <si>
    <t>10-1621-05</t>
  </si>
  <si>
    <t>10-1621-10</t>
  </si>
  <si>
    <t>10-1621-05E</t>
  </si>
  <si>
    <t>20-2621-01</t>
  </si>
  <si>
    <t>20-2621-02</t>
  </si>
  <si>
    <t>20-2621-10</t>
  </si>
  <si>
    <t>20-2721-13</t>
  </si>
  <si>
    <t>20-2721-41</t>
  </si>
  <si>
    <t>20-2721-42</t>
  </si>
  <si>
    <t>20-2721-45</t>
  </si>
  <si>
    <t>20-2821-14</t>
  </si>
  <si>
    <t>20-2821-41</t>
  </si>
  <si>
    <t>20-2821-42</t>
  </si>
  <si>
    <t>20-2821-45</t>
  </si>
  <si>
    <t>10-1321-02</t>
  </si>
  <si>
    <t>10-1321-05</t>
  </si>
  <si>
    <t>10-1321-10</t>
  </si>
  <si>
    <t>20-3321-10</t>
  </si>
  <si>
    <t>10-1925-02</t>
  </si>
  <si>
    <t>10-1925-90</t>
  </si>
  <si>
    <t>10-1531-02</t>
  </si>
  <si>
    <t>10-1531-90</t>
  </si>
  <si>
    <t>10-1068-02</t>
  </si>
  <si>
    <t>10-1068-90</t>
  </si>
  <si>
    <t>10-1068-95</t>
  </si>
  <si>
    <t>10-1068-SP</t>
  </si>
  <si>
    <t>80-3302-01</t>
  </si>
  <si>
    <t>10-1003-02</t>
  </si>
  <si>
    <t>10-1003-90</t>
  </si>
  <si>
    <t>10-3041-02</t>
  </si>
  <si>
    <t>10-3041-90</t>
  </si>
  <si>
    <t>10-3041-95</t>
  </si>
  <si>
    <t>10-1535-02</t>
  </si>
  <si>
    <t>10-1535-90</t>
  </si>
  <si>
    <t>10-1032-02</t>
  </si>
  <si>
    <t>10-1032-90</t>
  </si>
  <si>
    <t>10-1051-02</t>
  </si>
  <si>
    <t>10-1051-90</t>
  </si>
  <si>
    <t>10-1070-02</t>
  </si>
  <si>
    <t>10-1070-90</t>
  </si>
  <si>
    <t>10-1042-02</t>
  </si>
  <si>
    <t>10-1042-90</t>
  </si>
  <si>
    <t>26-4001-01</t>
  </si>
  <si>
    <t>26-4001-02</t>
  </si>
  <si>
    <t>26-4001-10</t>
  </si>
  <si>
    <t>26-4101-41</t>
  </si>
  <si>
    <t>26-4101-41E</t>
  </si>
  <si>
    <t>50-1000-01</t>
  </si>
  <si>
    <t>20-3300-10</t>
  </si>
  <si>
    <t>10-1601-02</t>
  </si>
  <si>
    <t>10-1601-05</t>
  </si>
  <si>
    <t>10-1601-10</t>
  </si>
  <si>
    <t>10-1601-05E</t>
  </si>
  <si>
    <t>20-2601-01</t>
  </si>
  <si>
    <t>20-2601-02</t>
  </si>
  <si>
    <t>20-2601-10</t>
  </si>
  <si>
    <t>20-2701-13</t>
  </si>
  <si>
    <t>20-2701-41</t>
  </si>
  <si>
    <t>20-2701-42</t>
  </si>
  <si>
    <t>20-2701-45</t>
  </si>
  <si>
    <t>20-2801-14</t>
  </si>
  <si>
    <t>20-2801-41</t>
  </si>
  <si>
    <t>20-2801-42</t>
  </si>
  <si>
    <t>20-2801-45</t>
  </si>
  <si>
    <t>10-1301-02</t>
  </si>
  <si>
    <t>10-1301-05</t>
  </si>
  <si>
    <t>10-1301-10</t>
  </si>
  <si>
    <t>10-4906-02</t>
  </si>
  <si>
    <t>10-4906-90</t>
  </si>
  <si>
    <t>10-4950-02</t>
  </si>
  <si>
    <t>10-4950-90</t>
  </si>
  <si>
    <t>10-4950-95</t>
  </si>
  <si>
    <t>10-4920-02</t>
  </si>
  <si>
    <t>10-4920-90</t>
  </si>
  <si>
    <t>10-4913-02</t>
  </si>
  <si>
    <t>10-4913-90</t>
  </si>
  <si>
    <t>10-1014-02</t>
  </si>
  <si>
    <t>10-1014-05</t>
  </si>
  <si>
    <t>10-1014-90</t>
  </si>
  <si>
    <t>10-1054-02</t>
  </si>
  <si>
    <t>10-1054-05</t>
  </si>
  <si>
    <t>10-1591-02</t>
  </si>
  <si>
    <t>10-1591-90</t>
  </si>
  <si>
    <t>10-1591-95</t>
  </si>
  <si>
    <t>10-3055-02</t>
  </si>
  <si>
    <t>10-3055-90</t>
  </si>
  <si>
    <t>10-3055-95</t>
  </si>
  <si>
    <t>10-1982-02</t>
  </si>
  <si>
    <t>10-1982-90</t>
  </si>
  <si>
    <t>10-1983-02</t>
  </si>
  <si>
    <t>10-1983-90</t>
  </si>
  <si>
    <t>80-3301-01</t>
  </si>
  <si>
    <t>20-4040-01</t>
  </si>
  <si>
    <t>20-4040-10</t>
  </si>
  <si>
    <t>20-4140-13</t>
  </si>
  <si>
    <t>20-4140-14</t>
  </si>
  <si>
    <t>20-4140-41</t>
  </si>
  <si>
    <t>20-4140-42</t>
  </si>
  <si>
    <t>10-1590-02</t>
  </si>
  <si>
    <t>10-1590-90</t>
  </si>
  <si>
    <t>10-1590-95</t>
  </si>
  <si>
    <t>10-3012-02</t>
  </si>
  <si>
    <t>10-3012-90</t>
  </si>
  <si>
    <t>10-3012-95</t>
  </si>
  <si>
    <t>10-1915-02</t>
  </si>
  <si>
    <t>10-1915-90</t>
  </si>
  <si>
    <t>10-1915-95</t>
  </si>
  <si>
    <t>81-3017-01</t>
  </si>
  <si>
    <t>10-1017-02</t>
  </si>
  <si>
    <t>10-1017-90</t>
  </si>
  <si>
    <t>10-1017-95</t>
  </si>
  <si>
    <t>81-1017-01</t>
  </si>
  <si>
    <t>60-4120-80</t>
  </si>
  <si>
    <t>1 l</t>
  </si>
  <si>
    <t>60-4120-82</t>
  </si>
  <si>
    <t>250 mL</t>
  </si>
  <si>
    <t>20-0021-0F</t>
  </si>
  <si>
    <t>20-0040-0F</t>
  </si>
  <si>
    <t>10-3914-02</t>
  </si>
  <si>
    <t>10-3914-90</t>
  </si>
  <si>
    <t>10-3914-95</t>
  </si>
  <si>
    <t>10-5905-90</t>
  </si>
  <si>
    <t>10-1902-02</t>
  </si>
  <si>
    <t>10-1902-90</t>
  </si>
  <si>
    <t>10-1928-02</t>
  </si>
  <si>
    <t>10-1928-90</t>
  </si>
  <si>
    <t>10-1918-02</t>
  </si>
  <si>
    <t>10-1918-90</t>
  </si>
  <si>
    <t>10-1909-02</t>
  </si>
  <si>
    <t>10-1909-90</t>
  </si>
  <si>
    <t>10-1913-02</t>
  </si>
  <si>
    <t>10-1913-90</t>
  </si>
  <si>
    <t>10-1913-90E</t>
  </si>
  <si>
    <t>40-4036-10</t>
  </si>
  <si>
    <t>40-4036-20</t>
  </si>
  <si>
    <t>10-1920-02</t>
  </si>
  <si>
    <t>10-1920-90</t>
  </si>
  <si>
    <t>50-5910-66</t>
  </si>
  <si>
    <t>60 µL</t>
  </si>
  <si>
    <t>10-1057-02</t>
  </si>
  <si>
    <t>10-1057-90</t>
  </si>
  <si>
    <t>10-1057-95</t>
  </si>
  <si>
    <t>10-1517-02</t>
  </si>
  <si>
    <t>10-1517-90</t>
  </si>
  <si>
    <t>10-1517-95</t>
  </si>
  <si>
    <t>10-1936-02</t>
  </si>
  <si>
    <t>10-1936-90</t>
  </si>
  <si>
    <t>10-1936-90C</t>
  </si>
  <si>
    <t>80-1030-01</t>
  </si>
  <si>
    <t>10-1096-02</t>
  </si>
  <si>
    <t>10-1096-90</t>
  </si>
  <si>
    <t>10-1096-95</t>
  </si>
  <si>
    <t>10-1016-02</t>
  </si>
  <si>
    <t>10-1016-90</t>
  </si>
  <si>
    <t>10-1922-02</t>
  </si>
  <si>
    <t>10-1922-90</t>
  </si>
  <si>
    <t>13-1992-90</t>
  </si>
  <si>
    <t>13-1992-95</t>
  </si>
  <si>
    <t>10-4410-02</t>
  </si>
  <si>
    <t>10-4410-05</t>
  </si>
  <si>
    <t>10-4410-10</t>
  </si>
  <si>
    <t>10-4410-20</t>
  </si>
  <si>
    <t>20-5110-13</t>
  </si>
  <si>
    <t>20-5110-41</t>
  </si>
  <si>
    <t>20-5110-42</t>
  </si>
  <si>
    <t>20-5110-45</t>
  </si>
  <si>
    <t>20-5110-92</t>
  </si>
  <si>
    <t>20-5110-95</t>
  </si>
  <si>
    <t>20-5210-14</t>
  </si>
  <si>
    <t>20-5210-41</t>
  </si>
  <si>
    <t>20-5210-42</t>
  </si>
  <si>
    <t>20-5210-45</t>
  </si>
  <si>
    <t>26-5110-52</t>
  </si>
  <si>
    <t>26-5110-55</t>
  </si>
  <si>
    <t>27-5010-01</t>
  </si>
  <si>
    <t>27-5010-02</t>
  </si>
  <si>
    <t>27-5110-92</t>
  </si>
  <si>
    <t>27-5110-95</t>
  </si>
  <si>
    <t>27-5110-P1</t>
  </si>
  <si>
    <t>80-3040-01</t>
  </si>
  <si>
    <t>10-3011-02</t>
  </si>
  <si>
    <t>10-3011-90</t>
  </si>
  <si>
    <t>10-3011-95</t>
  </si>
  <si>
    <t>20-5240-41</t>
  </si>
  <si>
    <t>Methylene Blue C3 Phosphoramidite</t>
  </si>
  <si>
    <t>10-5960-90</t>
  </si>
  <si>
    <t>N2-Amino-Modifier C6 dG</t>
  </si>
  <si>
    <t>10-1529-02</t>
  </si>
  <si>
    <t>10-1529-90</t>
  </si>
  <si>
    <t>N4-Ac-N4-Et-dC-CE Phosphoramidite</t>
  </si>
  <si>
    <t>10-1513-90</t>
  </si>
  <si>
    <t>N6-Ac-N6-Me-dA-CE Phosphoramidite</t>
  </si>
  <si>
    <t>10-1503-02</t>
  </si>
  <si>
    <t>10-1503-90</t>
  </si>
  <si>
    <t>N6-Methyl-A-CE Phosphoramidite</t>
  </si>
  <si>
    <t>10-3005-95</t>
  </si>
  <si>
    <t>N-POM Caged-dT-CE Phosphoramidite</t>
  </si>
  <si>
    <t>10-1534-90</t>
  </si>
  <si>
    <t>Protected Biotin Serinol Phosphoramidite</t>
  </si>
  <si>
    <t>10-1993-02</t>
  </si>
  <si>
    <t>10-1993-90</t>
  </si>
  <si>
    <t>10-1993-95</t>
  </si>
  <si>
    <t>Protected BiotinLC Serinol Phosphoramidite</t>
  </si>
  <si>
    <t>10-1995-02</t>
  </si>
  <si>
    <t>10-1995-90</t>
  </si>
  <si>
    <t>10-1995-95</t>
  </si>
  <si>
    <t>Psoralen Azide</t>
  </si>
  <si>
    <t>50-2009-92</t>
  </si>
  <si>
    <t>S-Bz-Thiol-Modifier C6-dT</t>
  </si>
  <si>
    <t>10-1538-95</t>
  </si>
  <si>
    <t>10-1538-90</t>
  </si>
  <si>
    <t>SIMA (HEX) Phosphoramidite</t>
  </si>
  <si>
    <t>10-5905-02</t>
  </si>
  <si>
    <t>Spermine Phosphoramidite</t>
  </si>
  <si>
    <t>10-1939-02</t>
  </si>
  <si>
    <t>10-1939-90</t>
  </si>
  <si>
    <t>10-1939-95</t>
  </si>
  <si>
    <t>sTP (10mM)</t>
  </si>
  <si>
    <t>81-3522-02</t>
  </si>
  <si>
    <t>tC-CE Phosphoramidite</t>
  </si>
  <si>
    <t>10-1516-95</t>
  </si>
  <si>
    <t>tCnitro-CE Phosphoramidite</t>
  </si>
  <si>
    <t>10-1518-95</t>
  </si>
  <si>
    <t>50-2007-92</t>
  </si>
  <si>
    <t>THPTA</t>
  </si>
  <si>
    <t>50-1004-90</t>
  </si>
  <si>
    <t>Universal Support III HybridCPGTM</t>
  </si>
  <si>
    <t>28-5010-10</t>
  </si>
  <si>
    <t>26-5210-41</t>
  </si>
  <si>
    <t>26-5110-42</t>
  </si>
  <si>
    <t>26-5210-42</t>
  </si>
  <si>
    <t>10-1977-02</t>
  </si>
  <si>
    <t>10-1977-90</t>
  </si>
  <si>
    <t>10-1977-95</t>
  </si>
  <si>
    <t>EA1E1Z</t>
  </si>
  <si>
    <t>2' -OME-ibu-G-CE Phosphoramidite, Expedite</t>
  </si>
  <si>
    <t>10-3120-02E</t>
  </si>
  <si>
    <t>10-3172-02</t>
  </si>
  <si>
    <t>10-3173-02</t>
  </si>
  <si>
    <t>2'-F-Ac-C-CE Phosphoramidite</t>
  </si>
  <si>
    <t>10-3415-05</t>
  </si>
  <si>
    <t>2'-F-Ac-C-CE Phosphoramidite, Expedite</t>
  </si>
  <si>
    <t>10-3415-02E</t>
  </si>
  <si>
    <t>10-3400-02E</t>
  </si>
  <si>
    <t>10-3420-02E</t>
  </si>
  <si>
    <t>10-3430-02E</t>
  </si>
  <si>
    <t>2'-OMe-5-Br-U-CE Phosphoramidite in bulk quantities &gt; 10 g</t>
  </si>
  <si>
    <t>10-3190-BULK</t>
  </si>
  <si>
    <t>10-3170-02</t>
  </si>
  <si>
    <t>2'-OMe-C-CE Phosphoramidite, Expedite</t>
  </si>
  <si>
    <t>10-3110-02E</t>
  </si>
  <si>
    <t>2'-OMe-G-CE Phosphoramidite, Expedite</t>
  </si>
  <si>
    <t>10-3121-02E</t>
  </si>
  <si>
    <t>Ac-A-RNA-CPG</t>
  </si>
  <si>
    <t>20-3304-01</t>
  </si>
  <si>
    <t>20-3304-10</t>
  </si>
  <si>
    <t>Ac-G-RNA-CPG</t>
  </si>
  <si>
    <t>20-3324-01</t>
  </si>
  <si>
    <t>20-3324-10</t>
  </si>
  <si>
    <t>10-3120-02</t>
  </si>
  <si>
    <t>20-2982-41</t>
  </si>
  <si>
    <t>20-2982-42</t>
  </si>
  <si>
    <t>10-3085-02</t>
  </si>
  <si>
    <t>10-3070-02</t>
  </si>
  <si>
    <t>10-3070-90</t>
  </si>
  <si>
    <t>10-3070-95</t>
  </si>
  <si>
    <t>10-3415-02</t>
  </si>
  <si>
    <t>10-3415-90</t>
  </si>
  <si>
    <t>80-1102-01</t>
  </si>
  <si>
    <t>10-3430-02</t>
  </si>
  <si>
    <t>10-3430-90</t>
  </si>
  <si>
    <t>10-3124-02</t>
  </si>
  <si>
    <t>10-3124-90</t>
  </si>
  <si>
    <t>10-3124-95</t>
  </si>
  <si>
    <t>10-3116-02</t>
  </si>
  <si>
    <t>10-3116-90</t>
  </si>
  <si>
    <t>10-3116-95</t>
  </si>
  <si>
    <t>10-3190-02</t>
  </si>
  <si>
    <t>10-3190-90</t>
  </si>
  <si>
    <t>10-3132-02</t>
  </si>
  <si>
    <t>10-3132-90</t>
  </si>
  <si>
    <t>10-3132-95</t>
  </si>
  <si>
    <t>10-3160-02</t>
  </si>
  <si>
    <t>10-3160-90</t>
  </si>
  <si>
    <t>10-3131-02</t>
  </si>
  <si>
    <t>10-3131-90</t>
  </si>
  <si>
    <t>10-3115-02</t>
  </si>
  <si>
    <t>10-3115-05</t>
  </si>
  <si>
    <t>10-3115-10</t>
  </si>
  <si>
    <t>10-3115-90</t>
  </si>
  <si>
    <t>10-3115-02E</t>
  </si>
  <si>
    <t>10-3115-05E</t>
  </si>
  <si>
    <t>20-3615-01</t>
  </si>
  <si>
    <t>20-3615-02</t>
  </si>
  <si>
    <t>20-3615-10</t>
  </si>
  <si>
    <t>20-3715-13</t>
  </si>
  <si>
    <t>20-3715-14</t>
  </si>
  <si>
    <t>20-3715-41</t>
  </si>
  <si>
    <t>20-3715-42</t>
  </si>
  <si>
    <t>10-3100-02E</t>
  </si>
  <si>
    <t>10-3100-05</t>
  </si>
  <si>
    <t>10-3100-10</t>
  </si>
  <si>
    <t>10-3100-90</t>
  </si>
  <si>
    <t>10-3100-02</t>
  </si>
  <si>
    <t>10-3100-05E</t>
  </si>
  <si>
    <t>80-1101-01</t>
  </si>
  <si>
    <t>20-3600-01</t>
  </si>
  <si>
    <t>20-3600-02</t>
  </si>
  <si>
    <t>20-3600-10</t>
  </si>
  <si>
    <t>20-3700-13</t>
  </si>
  <si>
    <t>20-3700-14</t>
  </si>
  <si>
    <t>20-3700-41</t>
  </si>
  <si>
    <t>20-3700-42</t>
  </si>
  <si>
    <t>20-3700-42E</t>
  </si>
  <si>
    <t>10-3110-02</t>
  </si>
  <si>
    <t>10-3110-05</t>
  </si>
  <si>
    <t>10-3110-10</t>
  </si>
  <si>
    <t>10-3110-90</t>
  </si>
  <si>
    <t>20-3610-01</t>
  </si>
  <si>
    <t>20-3610-02</t>
  </si>
  <si>
    <t>20-3610-10</t>
  </si>
  <si>
    <t>20-3710-13</t>
  </si>
  <si>
    <t>20-3710-14</t>
  </si>
  <si>
    <t>20-3710-41</t>
  </si>
  <si>
    <t>20-3710-42</t>
  </si>
  <si>
    <t>10-3121-02</t>
  </si>
  <si>
    <t>10-3121-05</t>
  </si>
  <si>
    <t>10-3121-10</t>
  </si>
  <si>
    <t>10-3121-90</t>
  </si>
  <si>
    <t>10-3121-05E</t>
  </si>
  <si>
    <t>20-3621-01</t>
  </si>
  <si>
    <t>20-3621-02</t>
  </si>
  <si>
    <t>20-3621-10</t>
  </si>
  <si>
    <t>20-3721-13</t>
  </si>
  <si>
    <t>20-3721-14</t>
  </si>
  <si>
    <t>20-3721-41</t>
  </si>
  <si>
    <t>20-3721-42</t>
  </si>
  <si>
    <t>10-3140-02</t>
  </si>
  <si>
    <t>10-3140-90</t>
  </si>
  <si>
    <t>10-3621-02</t>
  </si>
  <si>
    <t>10-3621-05</t>
  </si>
  <si>
    <t>10-3621-10</t>
  </si>
  <si>
    <t>10-3621-90</t>
  </si>
  <si>
    <t>10-3601-02</t>
  </si>
  <si>
    <t>10-3601-05</t>
  </si>
  <si>
    <t>10-3601-90</t>
  </si>
  <si>
    <t>10-3111-02</t>
  </si>
  <si>
    <t>10-3111-90</t>
  </si>
  <si>
    <t>10-3111-95</t>
  </si>
  <si>
    <t>10-3130-02</t>
  </si>
  <si>
    <t>10-3130-05</t>
  </si>
  <si>
    <t>10-3130-10</t>
  </si>
  <si>
    <t>10-3130-90</t>
  </si>
  <si>
    <t>10-3130-02E</t>
  </si>
  <si>
    <t>20-3630-02</t>
  </si>
  <si>
    <t>20-3630-10</t>
  </si>
  <si>
    <t>20-3730-13</t>
  </si>
  <si>
    <t>20-3730-14</t>
  </si>
  <si>
    <t>20-3730-41</t>
  </si>
  <si>
    <t>20-3730-42</t>
  </si>
  <si>
    <t>10-3730-02</t>
  </si>
  <si>
    <t>10-3730-90</t>
  </si>
  <si>
    <t>10-3730-95</t>
  </si>
  <si>
    <t>10-3052-02</t>
  </si>
  <si>
    <t>10-3052-90</t>
  </si>
  <si>
    <t>10-3052-95</t>
  </si>
  <si>
    <t>10-3090-02</t>
  </si>
  <si>
    <t>10-3090-90</t>
  </si>
  <si>
    <t>10-3091-02</t>
  </si>
  <si>
    <t>10-3091-90</t>
  </si>
  <si>
    <t>10-3064-02</t>
  </si>
  <si>
    <t>10-3064-90</t>
  </si>
  <si>
    <t>10-3064-95</t>
  </si>
  <si>
    <t>10-3050-02</t>
  </si>
  <si>
    <t>10-3050-90</t>
  </si>
  <si>
    <t>10-3015-02</t>
  </si>
  <si>
    <t>10-3015-05</t>
  </si>
  <si>
    <t>10-3015-10</t>
  </si>
  <si>
    <t>10-3015-05E</t>
  </si>
  <si>
    <t>20-3315-01</t>
  </si>
  <si>
    <t>20-3315-02</t>
  </si>
  <si>
    <t>20-3315-10</t>
  </si>
  <si>
    <t>20-3415-13</t>
  </si>
  <si>
    <t>20-3415-14</t>
  </si>
  <si>
    <t>20-3415-41</t>
  </si>
  <si>
    <t>20-3415-42</t>
  </si>
  <si>
    <t>20-3304-02</t>
  </si>
  <si>
    <t>20-3404-13</t>
  </si>
  <si>
    <t>20-3404-14</t>
  </si>
  <si>
    <t>20-3404-41</t>
  </si>
  <si>
    <t>20-3404-42</t>
  </si>
  <si>
    <t>10-3004-02</t>
  </si>
  <si>
    <t>10-3004-05</t>
  </si>
  <si>
    <t>10-3004-10</t>
  </si>
  <si>
    <t>10-3003-02</t>
  </si>
  <si>
    <t>10-3003-05</t>
  </si>
  <si>
    <t>10-3003-10</t>
  </si>
  <si>
    <t>20-3303-01</t>
  </si>
  <si>
    <t>20-3303-02</t>
  </si>
  <si>
    <t>20-3303-10</t>
  </si>
  <si>
    <t>20-3403-13</t>
  </si>
  <si>
    <t>20-3403-14</t>
  </si>
  <si>
    <t>20-3403-41</t>
  </si>
  <si>
    <t>20-3403-42</t>
  </si>
  <si>
    <t>10-3014-02</t>
  </si>
  <si>
    <t>10-3014-05</t>
  </si>
  <si>
    <t>10-3014-10</t>
  </si>
  <si>
    <t>20-3329-01</t>
  </si>
  <si>
    <t>20-3329-02</t>
  </si>
  <si>
    <t>20-3429-13</t>
  </si>
  <si>
    <t>20-3429-14</t>
  </si>
  <si>
    <t>20-3429-41</t>
  </si>
  <si>
    <t>20-3429-42</t>
  </si>
  <si>
    <t>20-3324-02</t>
  </si>
  <si>
    <t>20-3424-13</t>
  </si>
  <si>
    <t>20-3424-14</t>
  </si>
  <si>
    <t>20-3424-41</t>
  </si>
  <si>
    <t>20-3424-42</t>
  </si>
  <si>
    <t>10-3024-02</t>
  </si>
  <si>
    <t>10-3024-05</t>
  </si>
  <si>
    <t>10-3024-10</t>
  </si>
  <si>
    <t>10-3021-02</t>
  </si>
  <si>
    <t>10-3021-05</t>
  </si>
  <si>
    <t>10-3021-05E</t>
  </si>
  <si>
    <t>10-3021-10</t>
  </si>
  <si>
    <t>20-3321-01</t>
  </si>
  <si>
    <t>20-3321-02</t>
  </si>
  <si>
    <t>20-3421-13</t>
  </si>
  <si>
    <t>20-3421-14</t>
  </si>
  <si>
    <t>20-3421-41</t>
  </si>
  <si>
    <t>20-3421-42</t>
  </si>
  <si>
    <t>10-3000-02</t>
  </si>
  <si>
    <t>10-3000-05</t>
  </si>
  <si>
    <t>10-3000-10</t>
  </si>
  <si>
    <t>10-3000-05E</t>
  </si>
  <si>
    <t>20-3300-01</t>
  </si>
  <si>
    <t>20-3300-02</t>
  </si>
  <si>
    <t>20-3400-13</t>
  </si>
  <si>
    <t>20-3400-14</t>
  </si>
  <si>
    <t>20-3400-41</t>
  </si>
  <si>
    <t>20-3400-42</t>
  </si>
  <si>
    <t>10-3017-02</t>
  </si>
  <si>
    <t>10-3017-90</t>
  </si>
  <si>
    <t>10-3017-95</t>
  </si>
  <si>
    <t>10-3030-02</t>
  </si>
  <si>
    <t>10-3030-05</t>
  </si>
  <si>
    <t>10-3030-10</t>
  </si>
  <si>
    <t>10-3030-05E</t>
  </si>
  <si>
    <t>20-3330-01</t>
  </si>
  <si>
    <t>20-3330-02</t>
  </si>
  <si>
    <t>20-3330-10</t>
  </si>
  <si>
    <t>20-3430-13</t>
  </si>
  <si>
    <t>20-3430-14</t>
  </si>
  <si>
    <t>20-3430-41</t>
  </si>
  <si>
    <t>20-3430-42</t>
  </si>
  <si>
    <t>10-3034-02</t>
  </si>
  <si>
    <t>10-3034-05</t>
  </si>
  <si>
    <t>10-3034-10</t>
  </si>
  <si>
    <t>Pseudo-Uridine-a-thiotriphosphate (1.0mM)</t>
  </si>
  <si>
    <t>80-3341-01</t>
  </si>
  <si>
    <t xml:space="preserve">All minor bases, RNA products and modifiers are packaged in septum capped vials suitable for ABI and other instruments. If you would like another type of vial/column </t>
  </si>
  <si>
    <t>E = Expedite</t>
  </si>
  <si>
    <t>B = Beckman Oligo 1000</t>
  </si>
  <si>
    <t>P = Pharmacia Gene Assembler</t>
  </si>
  <si>
    <t>Catalogue Peptides</t>
  </si>
  <si>
    <t>LB1</t>
  </si>
  <si>
    <t>Catalogue Peptides Group 1</t>
  </si>
  <si>
    <t>LB1A1Z</t>
  </si>
  <si>
    <t>AS-64870</t>
  </si>
  <si>
    <t>1 mg</t>
  </si>
  <si>
    <t>(Arg)9</t>
  </si>
  <si>
    <t>AS-61204</t>
  </si>
  <si>
    <t>(Arg)9 biotin labeled</t>
  </si>
  <si>
    <t>AS-64078</t>
  </si>
  <si>
    <t>(Arg)9, FAM-labeled</t>
  </si>
  <si>
    <t>AS-61207</t>
  </si>
  <si>
    <t>(Arg)9, TAMRA-labeled</t>
  </si>
  <si>
    <t>AS-61208</t>
  </si>
  <si>
    <t>[Ala13]-Apelin-13</t>
  </si>
  <si>
    <t>AS-61078</t>
  </si>
  <si>
    <t>[Arg(Me1)17]-Histone H3 (1-21)-GGK(Biotin)-NH2</t>
  </si>
  <si>
    <t>AS-64632-1</t>
  </si>
  <si>
    <t>[Arg(Me1)3]-Histone H4 (1-23)-GGK(Biotin)</t>
  </si>
  <si>
    <t>AS-65277-1</t>
  </si>
  <si>
    <t>[Arg(Me1)3]-Histone H4(1-21)-GGK(Biotin)</t>
  </si>
  <si>
    <t>AS-64977-1</t>
  </si>
  <si>
    <t>[Arg(Me1)8]-Histone H3 (1-21)-K(Biotin)-NH2</t>
  </si>
  <si>
    <t>AS-64607-1</t>
  </si>
  <si>
    <t>[Arg8]-Vasopressin (AVP)</t>
  </si>
  <si>
    <t>AS-24289</t>
  </si>
  <si>
    <t>AS-24290</t>
  </si>
  <si>
    <t>5 mg</t>
  </si>
  <si>
    <t>[Cit 2/8/17]-Histone H3 (1-21)-GGK(Biotin)-NH2</t>
  </si>
  <si>
    <t>AS-65404</t>
  </si>
  <si>
    <t>[Cit17]-Histone H3 (1-21)-GGK(Biotin)</t>
  </si>
  <si>
    <t>AS-65233-1</t>
  </si>
  <si>
    <t>[Cit26]-Histone H3 (21-44)-GGK(Biotin)</t>
  </si>
  <si>
    <t>AS-65234-1</t>
  </si>
  <si>
    <t>[Cit3]-Histone H4 (1-23)-GGK(Biotin)</t>
  </si>
  <si>
    <t>AS-65275-1</t>
  </si>
  <si>
    <t>[Des-octanoyl]-Ghrelin, human</t>
  </si>
  <si>
    <t>AS-61177</t>
  </si>
  <si>
    <t>[Des-octanoyl]-Ghrelin, rat, mouse</t>
  </si>
  <si>
    <t>AS-60981</t>
  </si>
  <si>
    <t>[Des-Pro2]-Bradykinin; Angiotensin I Converting Enzyme (ACE I) Inhibitor</t>
  </si>
  <si>
    <t>AS-20667</t>
  </si>
  <si>
    <t>25 mg</t>
  </si>
  <si>
    <t>[D-Tyr6, ß-Ala11, Phe13, Nle14]-Bombesin (6-14)</t>
  </si>
  <si>
    <t>AS-60134-1</t>
  </si>
  <si>
    <t>[Glu1]-Fibrinopeptide B</t>
  </si>
  <si>
    <t>AS-60501-1</t>
  </si>
  <si>
    <t>[Glu3]-RGES, Control for RGD Peptides</t>
  </si>
  <si>
    <t>AS-62527</t>
  </si>
  <si>
    <t>AS-61013</t>
  </si>
  <si>
    <t>[Leu31, Pro34]-Neuropeptide Y, human, rat</t>
  </si>
  <si>
    <t>AS-24366</t>
  </si>
  <si>
    <t>[Leu5]-Enkephalin</t>
  </si>
  <si>
    <t>AS-24333</t>
  </si>
  <si>
    <t>[Lys(Ac) 5/8/12/16]-Histone H4 (1-25)-GSGSK(Biotin)</t>
  </si>
  <si>
    <t>AS-65248-1</t>
  </si>
  <si>
    <t>[Lys(Ac)12/16]-Histone H4 (1-25)-GSGSK(Biotin)</t>
  </si>
  <si>
    <t>AS-65222-1</t>
  </si>
  <si>
    <t>[Lys(Ac)12]-Histone H4 (1-20)</t>
  </si>
  <si>
    <t>AS-63685</t>
  </si>
  <si>
    <t>[Lys(Ac)12]-Histone H4 (1-21)-GGK(Biotin)</t>
  </si>
  <si>
    <t>AS-64849-1</t>
  </si>
  <si>
    <t>[Lys(Ac)12]-Histone H4 (1-25)-GSGSK(Biotin)</t>
  </si>
  <si>
    <t>AS-65208-1</t>
  </si>
  <si>
    <t>[Lys(Ac)14/18/23/27]-Histone H3 (1-30)-GGK(Biotin)</t>
  </si>
  <si>
    <t>AS-65227-1</t>
  </si>
  <si>
    <t>[Lys(Ac)14/18/23]-Histone H3 (1-24)-GGK(Biotin)</t>
  </si>
  <si>
    <t>AS-65235-1</t>
  </si>
  <si>
    <t>[Lys(Ac)14]-Histone H3 (1-19)</t>
  </si>
  <si>
    <t>AS-63682</t>
  </si>
  <si>
    <t>[Lys(Ac)14]-Histone H3 (1-21)-GGK(Biotin)</t>
  </si>
  <si>
    <t>AS-64362-025</t>
  </si>
  <si>
    <t>AS-64362-1</t>
  </si>
  <si>
    <t>[Lys(Ac)14]-Histone H3 (9-19)</t>
  </si>
  <si>
    <t>AS-63681</t>
  </si>
  <si>
    <t>[Lys(Ac)16]-Histone H4 (1-20)</t>
  </si>
  <si>
    <t>AS-63687</t>
  </si>
  <si>
    <t>[Lys(Ac)16]-Histone H4 (1-21)-GGK(Biotin)</t>
  </si>
  <si>
    <t>AS-64847-1</t>
  </si>
  <si>
    <t>[Lys(Ac)16]-Histone H4 (1-25)-GSGSK(Biotin)</t>
  </si>
  <si>
    <t>AS-65209-1</t>
  </si>
  <si>
    <t>[Lys(Ac)18]-Histone H3 (1-21)-GGK(Biotin)-NH2</t>
  </si>
  <si>
    <t>AS-64638-1</t>
  </si>
  <si>
    <t>[Lys(Ac)20]-Histone H4 (1-25)-GSGSK(Biotin)</t>
  </si>
  <si>
    <t>AS-65212-1</t>
  </si>
  <si>
    <t>[Lys(Ac)23]-Histone H3 (21-44)-GK(Biotin)</t>
  </si>
  <si>
    <t>AS-65241-1</t>
  </si>
  <si>
    <t>[Lys(Ac)27]-Histone 3 (21-44)-GK(Biotin)-NH2</t>
  </si>
  <si>
    <t>AS-64637-1</t>
  </si>
  <si>
    <t>[Lys(Ac)27]-Histone H3 (21-43)-GGK(Biotin)</t>
  </si>
  <si>
    <t>AS-64846-1</t>
  </si>
  <si>
    <t>[Lys(Ac)27]-Histone H3 (23-34)</t>
  </si>
  <si>
    <t>AS-65387</t>
  </si>
  <si>
    <t>[Lys(Ac)36]-Histone H3 (21-44)-GK(Biotin)</t>
  </si>
  <si>
    <t>AS-64936-1</t>
  </si>
  <si>
    <t>AS-65048-1</t>
  </si>
  <si>
    <t>AS-65045-1</t>
  </si>
  <si>
    <t>[Lys(Ac)4]-Histone H3 (1-21)-GGK(Biotin)</t>
  </si>
  <si>
    <t>AS-65207-1</t>
  </si>
  <si>
    <t>AS-65421-1</t>
  </si>
  <si>
    <t>[Lys(Ac)5/8/12/16]-Histone H4 (1-21)-GGK(Biotin)</t>
  </si>
  <si>
    <t>AS-64989-1</t>
  </si>
  <si>
    <t>[Lys(Ac)5]-Histone H4 (1-20)</t>
  </si>
  <si>
    <t>AS-63683</t>
  </si>
  <si>
    <t>[Lys(Ac)5]-Histone H4 (1-21)-GGK(Biotin)</t>
  </si>
  <si>
    <t>AS-64844-1</t>
  </si>
  <si>
    <t>[Lys(Ac)5]-Histone H4 (1-25)-GSGSK(Biotin)</t>
  </si>
  <si>
    <t>AS-65229-1</t>
  </si>
  <si>
    <t>[Lys(Ac)56]-Histone H3 (44-63)</t>
  </si>
  <si>
    <t>AS-65204-1</t>
  </si>
  <si>
    <t>AS-65441-1</t>
  </si>
  <si>
    <t>[Lys(Ac)8]-Histone H4 (1-20)</t>
  </si>
  <si>
    <t>AS-63684</t>
  </si>
  <si>
    <t>[Lys(Ac)8]-Histone H4 (1-21)-GGK(Biotin)</t>
  </si>
  <si>
    <t>AS-64843-1</t>
  </si>
  <si>
    <t>[Lys(Ac)8]-Histone H4 (1-25)-GSGSK(Biotin)</t>
  </si>
  <si>
    <t>AS-65230-1</t>
  </si>
  <si>
    <t>[Lys(Ac)9/14]-Histone H3 (1-21)-GGK(Biotin)</t>
  </si>
  <si>
    <t>AS-64363-025</t>
  </si>
  <si>
    <t>AS-64363-1</t>
  </si>
  <si>
    <t>[Lys(Ac)9] - Histone H3 (1-21)-GGK(Biotin)-NH2</t>
  </si>
  <si>
    <t>AS-64190</t>
  </si>
  <si>
    <t>[Lys(Ac)9]-Histone H3 (1-20)</t>
  </si>
  <si>
    <t>AS-63680</t>
  </si>
  <si>
    <t>[Lys(Ac)9]-Histone H3 (1-21)</t>
  </si>
  <si>
    <t>AS-64191</t>
  </si>
  <si>
    <t>[Lys(Ac)9]-Histone H3 (1-21)-GGK(Biotin)</t>
  </si>
  <si>
    <t>AS-64361-025</t>
  </si>
  <si>
    <t>AS-64361-1</t>
  </si>
  <si>
    <t>[Lys(Ac)9]-Histone H3 (1-24)</t>
  </si>
  <si>
    <t>AS-64453</t>
  </si>
  <si>
    <t>[Lys(Me1)12]-Histone H4(1-21)-GGK(Biotin)</t>
  </si>
  <si>
    <t>AS-64980-1</t>
  </si>
  <si>
    <t>[Lys(Me1)18]-Histone H3 (1-21)-GGK(Biotin)-NH2</t>
  </si>
  <si>
    <t>AS-64621-1</t>
  </si>
  <si>
    <t>[Lys(Me1)20]-Histone H4 (1-23)-GGK(Biotin)-NH2</t>
  </si>
  <si>
    <t>AS-64623-1</t>
  </si>
  <si>
    <t>[Lys(Me1)20]-Histone H4 (8-30)-WGK(Biotin)</t>
  </si>
  <si>
    <t>AS-65418-1</t>
  </si>
  <si>
    <t>[Lys(Me1)23]-Histone H3 (21-44)-GK(Biotin)-NH2</t>
  </si>
  <si>
    <t>AS-64617-1</t>
  </si>
  <si>
    <t>[Lys(Me1)27/36]-Histone H3 (21-44)-GK(Biotin)</t>
  </si>
  <si>
    <t>AS-65446-1</t>
  </si>
  <si>
    <t>[Lys(Me1)27]-Histone H3 (21-44)-GK(Biotin)</t>
  </si>
  <si>
    <t>AS-64365-025</t>
  </si>
  <si>
    <t>AS-64365-1</t>
  </si>
  <si>
    <t>[Lys(Me1)27]-Histone H3 (23-34)</t>
  </si>
  <si>
    <t>AS-64376-1</t>
  </si>
  <si>
    <t>[Lys(Me1)36]-Histone H3 (21-44)-GK(Biotin)</t>
  </si>
  <si>
    <t>AS-64368-025</t>
  </si>
  <si>
    <t>AS-64368-1</t>
  </si>
  <si>
    <t>[Lys(Me1)36]-Histone H3 (26-46)-K(Biotin)</t>
  </si>
  <si>
    <t>AS-64602-1</t>
  </si>
  <si>
    <t>[Lys(Me1)36]-Histone H3 (31-41)</t>
  </si>
  <si>
    <t>AS-64379-1</t>
  </si>
  <si>
    <t>[Lys(Me1)4]-Histone H3 (1-10)</t>
  </si>
  <si>
    <t>AS-64369-1</t>
  </si>
  <si>
    <t>[Lys(Me1)4]-Histone H3 (1-21)</t>
  </si>
  <si>
    <t>AS-64459</t>
  </si>
  <si>
    <t>[Lys(Me1)4]-Histone H3 (1-21)-GGK(Biotin)</t>
  </si>
  <si>
    <t>AS-64355-025</t>
  </si>
  <si>
    <t>AS-64355-1</t>
  </si>
  <si>
    <t>[Lys(Me1)79]-Histone H3 (69-89)-K(Biotin)</t>
  </si>
  <si>
    <t>AS-64543</t>
  </si>
  <si>
    <t>[Lys(Me1)9]-Histone H3 (1-21)</t>
  </si>
  <si>
    <t>AS-65398</t>
  </si>
  <si>
    <t>[Lys(Me1)9]-Histone H3 (1-21)-GGK(Biotin)</t>
  </si>
  <si>
    <t>AS-64358-025</t>
  </si>
  <si>
    <t>AS-64358-1</t>
  </si>
  <si>
    <t>[Lys(Me1)9]-Histone H3 (1-21)-GGK(Biotin)-NH2</t>
  </si>
  <si>
    <t>AS-64626-1</t>
  </si>
  <si>
    <t>[Lys(Me1)9]-Histone H3 (1-21)-K(Biotin)</t>
  </si>
  <si>
    <t>AS-65349-1</t>
  </si>
  <si>
    <t>[Lys(Me1)9]-Histone H3 (3-17)</t>
  </si>
  <si>
    <t>AS-64372-1</t>
  </si>
  <si>
    <t>[Lys(Me2)27]-Histone H3 (23-34)</t>
  </si>
  <si>
    <t>AS-64377-1</t>
  </si>
  <si>
    <t>[Lys(Me2)36]-Histone H3 (31-41)</t>
  </si>
  <si>
    <t>AS-64380-1</t>
  </si>
  <si>
    <t>[Lys(Me2)4]-Histone H3 (1-10)</t>
  </si>
  <si>
    <t>AS-64370-1</t>
  </si>
  <si>
    <t>[Lys(Me3)20]-Histone H4 (1-23)-GGK(Biotin)-NH2</t>
  </si>
  <si>
    <t>AS-64625-1</t>
  </si>
  <si>
    <t>[Lys(Me3)36]-Histone H3 (31-41)</t>
  </si>
  <si>
    <t>AS-64381-1</t>
  </si>
  <si>
    <t>[Lys(Me3)79]-Histone H3(73-83)</t>
  </si>
  <si>
    <t>AS-65439-1</t>
  </si>
  <si>
    <t>[Lys(Me3)9]-Histone H3 (3-17)</t>
  </si>
  <si>
    <t>AS-64374-1</t>
  </si>
  <si>
    <t>[Lys0]-Bradykinin (Kallidin)</t>
  </si>
  <si>
    <t>AS-22853</t>
  </si>
  <si>
    <t>[Lys3]-Bombesin</t>
  </si>
  <si>
    <t>AS-22838</t>
  </si>
  <si>
    <t>[Lys8,9]-Neurotensin (8-13)</t>
  </si>
  <si>
    <t>AS-24627</t>
  </si>
  <si>
    <t>[Met5]-Enkephalin</t>
  </si>
  <si>
    <t>AS-24334</t>
  </si>
  <si>
    <t>AS-65113</t>
  </si>
  <si>
    <t>[pSer10), Lys(Ac)14]-Histone H3 (1-21)-GGK(Biotin)</t>
  </si>
  <si>
    <t>AS-64364-025</t>
  </si>
  <si>
    <t>[pSer10]-Histone H3 (1-21)-GGK(Biotin)-NH2</t>
  </si>
  <si>
    <t>AS-64611-1</t>
  </si>
  <si>
    <t>[pSer28]-Histone H3 (21-44)-GK (Biotin)</t>
  </si>
  <si>
    <t>AS-65369-1</t>
  </si>
  <si>
    <t>[pThr11]-Histone H3 (1-21)-GGK(Biotin)-NH2</t>
  </si>
  <si>
    <t>AS-64973-1</t>
  </si>
  <si>
    <t>[Pyr1]-Apelin-13</t>
  </si>
  <si>
    <t>AS-60833</t>
  </si>
  <si>
    <t>[Ser25]-PKC (19-31), biotinylated</t>
  </si>
  <si>
    <t>AS-23018</t>
  </si>
  <si>
    <t>[Succinyl-Asp6, NMePhe8]-Substance P (6-11), Senktide</t>
  </si>
  <si>
    <t>AS-22887</t>
  </si>
  <si>
    <t>[Trp63, 64]-C3a (63-77)</t>
  </si>
  <si>
    <t>AS-61119</t>
  </si>
  <si>
    <t>AS-61322</t>
  </si>
  <si>
    <t>300 µL</t>
  </si>
  <si>
    <t>26Rfa, Hypothalamic Peptide, human</t>
  </si>
  <si>
    <t>AS-61651</t>
  </si>
  <si>
    <t>26Rfa, Hypothalamic Peptide, rat</t>
  </si>
  <si>
    <t>AS-61650</t>
  </si>
  <si>
    <t>AS-27076</t>
  </si>
  <si>
    <t>AS-27077</t>
  </si>
  <si>
    <t>AS-27079</t>
  </si>
  <si>
    <t>AS-27109</t>
  </si>
  <si>
    <t>AS-62027</t>
  </si>
  <si>
    <t>4N1K Cell binding Domain Adhesive Peptide</t>
  </si>
  <si>
    <t>AS-64591</t>
  </si>
  <si>
    <t>AS-60584-01</t>
  </si>
  <si>
    <t>Abltide [KKGEAIYAAPFA-NH2]</t>
  </si>
  <si>
    <t>AS-61749</t>
  </si>
  <si>
    <t>Abltide [KKGEAIYAAPFA-NH2], TAMRA-labeled</t>
  </si>
  <si>
    <t>AS-61750</t>
  </si>
  <si>
    <t>ACTH (1-10)</t>
  </si>
  <si>
    <t>AS-20624</t>
  </si>
  <si>
    <t>ACTH (1-17)</t>
  </si>
  <si>
    <t>AS-60708</t>
  </si>
  <si>
    <t>ACTH (1-24), human</t>
  </si>
  <si>
    <t>AS-20613</t>
  </si>
  <si>
    <t>AS-20614</t>
  </si>
  <si>
    <t>ACTH (1-39), human</t>
  </si>
  <si>
    <t>AS-20610</t>
  </si>
  <si>
    <t>AS-20611</t>
  </si>
  <si>
    <t>ACTH (18-39), human (CLIP)</t>
  </si>
  <si>
    <t>AS-20619</t>
  </si>
  <si>
    <t>ACTH (7-38), human</t>
  </si>
  <si>
    <t>AS-20618</t>
  </si>
  <si>
    <t>ADAMTS-4/Aggrecanase FRET Substrate, WAAG-3R</t>
  </si>
  <si>
    <t>AS-60431-1</t>
  </si>
  <si>
    <t>Adeno-Associated Virus Epitope 2 (AAV2)</t>
  </si>
  <si>
    <t>AS-62522</t>
  </si>
  <si>
    <t>Adrenomedullin (22-52), human</t>
  </si>
  <si>
    <t>AS-60449</t>
  </si>
  <si>
    <t>AH1 Sequence (6-14) murine leukemia virus MuLV</t>
  </si>
  <si>
    <t>AS-64798</t>
  </si>
  <si>
    <t>AKT/PKB/Rac-Protein Kinase Substrate [ARKRERTYSFGHHA], Biotinylated</t>
  </si>
  <si>
    <t>AS-29945-1</t>
  </si>
  <si>
    <t>AS-29945-5</t>
  </si>
  <si>
    <t>alpha9-Gliadin (57-68)</t>
  </si>
  <si>
    <t>AS-65105</t>
  </si>
  <si>
    <t>alpha-Gliadin (31-43)</t>
  </si>
  <si>
    <t>AS-65106</t>
  </si>
  <si>
    <t>alpha-Mating Factor Pheromone, yeast</t>
  </si>
  <si>
    <t>AS-60221-5</t>
  </si>
  <si>
    <t>AMARA peptide</t>
  </si>
  <si>
    <t>AS-62596</t>
  </si>
  <si>
    <t>Aminopeptidase N Ligand (CD13), NGR peptide</t>
  </si>
  <si>
    <t>AS-60171-5</t>
  </si>
  <si>
    <t>Amylin (20-29), human</t>
  </si>
  <si>
    <t>AS-60259-1</t>
  </si>
  <si>
    <t>Amylin (22-27) [NMeG24, NMeI26], human (IAPP)</t>
  </si>
  <si>
    <t>AS-61937</t>
  </si>
  <si>
    <t>Amylin (8-37), rat, mouse</t>
  </si>
  <si>
    <t>AS-21749</t>
  </si>
  <si>
    <t>Amyloid-Forming Peptide GNNQQNY</t>
  </si>
  <si>
    <t>AS-62762</t>
  </si>
  <si>
    <t>Angiotensin (1-7)</t>
  </si>
  <si>
    <t>AS-61039</t>
  </si>
  <si>
    <t>Angiotensin I Converting Enzyme 2 (ACE-2) Inhibitor, DX 600</t>
  </si>
  <si>
    <t>AS-62337</t>
  </si>
  <si>
    <t>Angiotensin I Converting Enzyme 2, (ACE-2) Substrate</t>
  </si>
  <si>
    <t>AS-60757</t>
  </si>
  <si>
    <t>Angiotensin I, human</t>
  </si>
  <si>
    <t>AS-20627</t>
  </si>
  <si>
    <t>AS-20628</t>
  </si>
  <si>
    <t>Angiotensin I, human, ClearPoint™ Ile labeled (13C and 15N)</t>
  </si>
  <si>
    <t>AS-61182</t>
  </si>
  <si>
    <t>Angiotensin I, human, ClearPoint™ Val + Ile labeled (13C and 15N)</t>
  </si>
  <si>
    <t>AS-65140</t>
  </si>
  <si>
    <t>Angiotensin II Phosphate</t>
  </si>
  <si>
    <t>AS-24520</t>
  </si>
  <si>
    <t>Angiotensin II, Biotin-LC</t>
  </si>
  <si>
    <t>AS-60276-5</t>
  </si>
  <si>
    <t>Angiotensin II, human</t>
  </si>
  <si>
    <t>AS-20633</t>
  </si>
  <si>
    <t>AS-20634</t>
  </si>
  <si>
    <t>Angiotensin II, human, ClearPoint™ Ile labeled (13C and 15N)</t>
  </si>
  <si>
    <t>AS-64805</t>
  </si>
  <si>
    <t>Angiotensin II, human, TAMRA-labeled</t>
  </si>
  <si>
    <t>AS-61181</t>
  </si>
  <si>
    <t>Angiotensin III</t>
  </si>
  <si>
    <t>AS-60704</t>
  </si>
  <si>
    <t>Antennapedia Peptide, acid</t>
  </si>
  <si>
    <t>AS-61032</t>
  </si>
  <si>
    <t>Apelin 12</t>
  </si>
  <si>
    <t>AS-60836</t>
  </si>
  <si>
    <t>Apelin-16, human, bovine</t>
  </si>
  <si>
    <t>AS-63699</t>
  </si>
  <si>
    <t>Apelin-36, human</t>
  </si>
  <si>
    <t>AS-61095</t>
  </si>
  <si>
    <t>Apidaecin IB</t>
  </si>
  <si>
    <t>AS-62044</t>
  </si>
  <si>
    <t>Aquaporin-2 (254-267), pSER261, human</t>
  </si>
  <si>
    <t>AS-61328</t>
  </si>
  <si>
    <t>AS-65411-1</t>
  </si>
  <si>
    <t>Autocamtide-2 [KKALRRQETVDAL]</t>
  </si>
  <si>
    <t>AS-60249-1</t>
  </si>
  <si>
    <t>AS-60249-5</t>
  </si>
  <si>
    <t>Autocamtide-2-Related Inhibitory Peptide (AIP); CaMKII Inhibitor, myristoylated</t>
  </si>
  <si>
    <t>AS-64929</t>
  </si>
  <si>
    <t>Autocamtide-3 Derived Inhibitory Peptide(AC3-I); CaMKII Inhibitor, myristoylated</t>
  </si>
  <si>
    <t>AS-64930</t>
  </si>
  <si>
    <t>Bac2A; Bactenecin 2A</t>
  </si>
  <si>
    <t>AS-64906</t>
  </si>
  <si>
    <t>Bactenecin, bovine</t>
  </si>
  <si>
    <t>AS-61066</t>
  </si>
  <si>
    <t>Bacterial Sortase Substrate III, Abz/DNP</t>
  </si>
  <si>
    <t>AS-63717</t>
  </si>
  <si>
    <t>BAD (103-127), human</t>
  </si>
  <si>
    <t>AS-60984</t>
  </si>
  <si>
    <t>BAD (103-127), human, FAM-labeled</t>
  </si>
  <si>
    <t>AS-60985</t>
  </si>
  <si>
    <t>Bak BH3 (72-87)</t>
  </si>
  <si>
    <t>AS-61616</t>
  </si>
  <si>
    <t>Bak BH3 (72-87), TAMRA-labeled</t>
  </si>
  <si>
    <t>AS-64590</t>
  </si>
  <si>
    <t>Bax BH3 (55-74)</t>
  </si>
  <si>
    <t>AS-62266</t>
  </si>
  <si>
    <t>Bcl-2 Binding Peptide, Bad BH3 Peptide</t>
  </si>
  <si>
    <t>AS-64082</t>
  </si>
  <si>
    <t>BDC2.5 mimotope 1040-31</t>
  </si>
  <si>
    <t>AS-62756</t>
  </si>
  <si>
    <t>BDC2.5 Mimotope 1040-63</t>
  </si>
  <si>
    <t>AS-63774</t>
  </si>
  <si>
    <t>AS-25365</t>
  </si>
  <si>
    <t>AS-62885</t>
  </si>
  <si>
    <t>AS-63745</t>
  </si>
  <si>
    <t>AS-64478</t>
  </si>
  <si>
    <t>AS-22819</t>
  </si>
  <si>
    <t>AS-63819</t>
  </si>
  <si>
    <t>AS-62967</t>
  </si>
  <si>
    <t>AS-23956</t>
  </si>
  <si>
    <t>AS-62884</t>
  </si>
  <si>
    <t>AS-64480</t>
  </si>
  <si>
    <t>AS-60017-1-</t>
  </si>
  <si>
    <t>AS-62950</t>
  </si>
  <si>
    <t>AS-61798</t>
  </si>
  <si>
    <t>AS-62002-05</t>
  </si>
  <si>
    <t>AS-24225</t>
  </si>
  <si>
    <t>AS-24226</t>
  </si>
  <si>
    <t>AS-62136</t>
  </si>
  <si>
    <t>AS-61955</t>
  </si>
  <si>
    <t>AS-62473</t>
  </si>
  <si>
    <t>AS-62966</t>
  </si>
  <si>
    <t>AS-24229</t>
  </si>
  <si>
    <t>AS-24230</t>
  </si>
  <si>
    <t>AS-24232-5</t>
  </si>
  <si>
    <t>AS-24231</t>
  </si>
  <si>
    <t>AS-24232</t>
  </si>
  <si>
    <t>AS-62465</t>
  </si>
  <si>
    <t>AS-61802</t>
  </si>
  <si>
    <t>AS-63671-1</t>
  </si>
  <si>
    <t>AS-62427</t>
  </si>
  <si>
    <t>AS-62897</t>
  </si>
  <si>
    <t>AS-61978</t>
  </si>
  <si>
    <t>AS-62447</t>
  </si>
  <si>
    <t>AS-61970</t>
  </si>
  <si>
    <t>AS-61989</t>
  </si>
  <si>
    <t>AS-22823</t>
  </si>
  <si>
    <t>AS-61972</t>
  </si>
  <si>
    <t>AS-23212</t>
  </si>
  <si>
    <t>AS-61971</t>
  </si>
  <si>
    <t>AS-64793</t>
  </si>
  <si>
    <t>AS-60084-1</t>
  </si>
  <si>
    <t>AS-62073</t>
  </si>
  <si>
    <t>AS-61124</t>
  </si>
  <si>
    <t>AS-24319</t>
  </si>
  <si>
    <t>bFGF (119-126), Basic Fibroblast Growth Factor, human, mouse, rat, rabbit, bovine</t>
  </si>
  <si>
    <t>AS-61070</t>
  </si>
  <si>
    <t>Bid BH3 (80-99)</t>
  </si>
  <si>
    <t>AS-61711</t>
  </si>
  <si>
    <t>Bid BH3-R8</t>
  </si>
  <si>
    <t>AS-61715</t>
  </si>
  <si>
    <t>Bim BH3, Peptide III</t>
  </si>
  <si>
    <t>AS-62278</t>
  </si>
  <si>
    <t>Bim BH3, Peptide IV</t>
  </si>
  <si>
    <t>AS-62279</t>
  </si>
  <si>
    <t>Biotin-ACTH (1-39), human</t>
  </si>
  <si>
    <t>AS-23968</t>
  </si>
  <si>
    <t>AS-62451</t>
  </si>
  <si>
    <t>Biotin-Bradykinin</t>
  </si>
  <si>
    <t>AS-23974</t>
  </si>
  <si>
    <t>Biotin-Corticotropin Releasing Factor, Biotin-CRF, human, rat</t>
  </si>
  <si>
    <t>AS-23976</t>
  </si>
  <si>
    <t>Biotin-Dynorphin A (1-17)</t>
  </si>
  <si>
    <t>AS-23978</t>
  </si>
  <si>
    <t>Biotin-Exendin 4</t>
  </si>
  <si>
    <t>AS-60279-05</t>
  </si>
  <si>
    <t>AS-60279-1</t>
  </si>
  <si>
    <t>Biotin-Gastrin-1, human (1-17)</t>
  </si>
  <si>
    <t>AS-60329-1</t>
  </si>
  <si>
    <t>AS-62907</t>
  </si>
  <si>
    <t>AS-62455</t>
  </si>
  <si>
    <t>Biotin-LC-MBP Derivatized Peptide</t>
  </si>
  <si>
    <t>AS-28231</t>
  </si>
  <si>
    <t>AS-28232</t>
  </si>
  <si>
    <t>Biotin-Oxytocin</t>
  </si>
  <si>
    <t>AS-23994</t>
  </si>
  <si>
    <t>BMP-2 Knuckle Epitope (73-92)</t>
  </si>
  <si>
    <t>AS-64789</t>
  </si>
  <si>
    <t>Bombesin</t>
  </si>
  <si>
    <t>AS-20665</t>
  </si>
  <si>
    <t>Bovine ß-Casein, monophosphopeptide</t>
  </si>
  <si>
    <t>AS-61146</t>
  </si>
  <si>
    <t>Bradykinin Antagonist, HOE I40</t>
  </si>
  <si>
    <t>AS-22968</t>
  </si>
  <si>
    <t>Buforin 2</t>
  </si>
  <si>
    <t>AS-61255</t>
  </si>
  <si>
    <t>C3a (70-77)</t>
  </si>
  <si>
    <t>AS-61118</t>
  </si>
  <si>
    <t>C5a Receptor Agonist, mouse, human</t>
  </si>
  <si>
    <t>AS-65121</t>
  </si>
  <si>
    <t>C5a Receptor Antagonist, linear, human, rat</t>
  </si>
  <si>
    <t>AS-65122</t>
  </si>
  <si>
    <t>Calcitonin Gene Related Peptide, CGRP (alpha) (8-37), human</t>
  </si>
  <si>
    <t>AS-22857</t>
  </si>
  <si>
    <t>Caloxin 1b1</t>
  </si>
  <si>
    <t>AS-64236</t>
  </si>
  <si>
    <t>Caloxin 2A1</t>
  </si>
  <si>
    <t>AS-62604</t>
  </si>
  <si>
    <t>Caloxin 3A1</t>
  </si>
  <si>
    <t>AS-62606</t>
  </si>
  <si>
    <t>Calpain Inhibitor Peptide, B27-WT</t>
  </si>
  <si>
    <t>AS-60844</t>
  </si>
  <si>
    <t>CAP-18, rabbit</t>
  </si>
  <si>
    <t>AS-61307</t>
  </si>
  <si>
    <t>Cardiac Ryanodine Receptor RYR2 (2460-2495)</t>
  </si>
  <si>
    <t>AS-64769</t>
  </si>
  <si>
    <t>Casein Kinase 2 (CK2) Substrate alpha-subunit [RRRDDDSDDD]</t>
  </si>
  <si>
    <t>AS-60615</t>
  </si>
  <si>
    <t>Caspase 1 (ICE) Inhibitor II</t>
  </si>
  <si>
    <t>AS-60840</t>
  </si>
  <si>
    <t>Cathepsin K substrate</t>
  </si>
  <si>
    <t>AS-62368</t>
  </si>
  <si>
    <t>CDK1 Substrate [HATPPKKKRK]</t>
  </si>
  <si>
    <t>AS-60522-5</t>
  </si>
  <si>
    <t>CDK5 Substrate [PKTPKKAKKL]</t>
  </si>
  <si>
    <t>AS-60026-1</t>
  </si>
  <si>
    <t>CDK7/9 tide [YSPTSPSYSPTSPSYSPTSPSKKKK]</t>
  </si>
  <si>
    <t>AS-63367</t>
  </si>
  <si>
    <t>Cecropin A</t>
  </si>
  <si>
    <t>AS-24009</t>
  </si>
  <si>
    <t>AS-24010</t>
  </si>
  <si>
    <t>Cecropin B</t>
  </si>
  <si>
    <t>AS-24011</t>
  </si>
  <si>
    <t>CEF Control Peptide Pool</t>
  </si>
  <si>
    <t>AS-61036-003</t>
  </si>
  <si>
    <t>AS-61036-025</t>
  </si>
  <si>
    <t>8 mg</t>
  </si>
  <si>
    <t>AS-61036-05</t>
  </si>
  <si>
    <t>16 mg</t>
  </si>
  <si>
    <t>CEF1, Influenza Matrix Protein M1 (58-66)</t>
  </si>
  <si>
    <t>AS-28310</t>
  </si>
  <si>
    <t>CEF10, Epstein-Barr Virus LMP2 (426-434)</t>
  </si>
  <si>
    <t>AS-28319</t>
  </si>
  <si>
    <t>CEF11, Epstein-Barr Virus BMLF1 (280-288)</t>
  </si>
  <si>
    <t>AS-28320</t>
  </si>
  <si>
    <t>CEF19, Epstein-Barr Virus latent NA-3A (458-466)</t>
  </si>
  <si>
    <t>AS-28327</t>
  </si>
  <si>
    <t>CEF2, Influenza Virus PA (46-54)</t>
  </si>
  <si>
    <t>AS-28311</t>
  </si>
  <si>
    <t>CEF20, Cytomegalovirus, CMV pp65 (495-503)</t>
  </si>
  <si>
    <t>AS-28328</t>
  </si>
  <si>
    <t>CEF25, Influenza Virus NP (44-52)</t>
  </si>
  <si>
    <t>AS-28333</t>
  </si>
  <si>
    <t>CEF26, Influenza Virus NP (265-274)</t>
  </si>
  <si>
    <t>AS-28334</t>
  </si>
  <si>
    <t>CEF30, Epstein-Barr Virus BRLF1 (134-142)</t>
  </si>
  <si>
    <t>AS-28338</t>
  </si>
  <si>
    <t>CEF8, Influenza Virus NP (383-391)</t>
  </si>
  <si>
    <t>AS-28317</t>
  </si>
  <si>
    <t>Cell Adhesive Peptide [RGDC]</t>
  </si>
  <si>
    <t>AS-64958</t>
  </si>
  <si>
    <t>CFP10 (71–85)</t>
  </si>
  <si>
    <t>AS-61689</t>
  </si>
  <si>
    <t>Chemerin (149-157)</t>
  </si>
  <si>
    <t>AS-63822</t>
  </si>
  <si>
    <t>Chimeric Rabies Virus Glycoprotein Fragment (RVG-9R)</t>
  </si>
  <si>
    <t>AS-62565</t>
  </si>
  <si>
    <t>Cholecystokinin (26-33), CCK8, Non-Sulfated CCK-8</t>
  </si>
  <si>
    <t>AS-20739</t>
  </si>
  <si>
    <t>CK1 Peptide Substrate [pS7] [KRRRAL-pS-VASLPGL]</t>
  </si>
  <si>
    <t>AS-63797</t>
  </si>
  <si>
    <t>ClearPoint™ BSA (347-359), Isotopic labeled, Mass Spec Standard</t>
  </si>
  <si>
    <t>AS-61220</t>
  </si>
  <si>
    <t>Cls Substrate, C2 (Abz/Dnp)</t>
  </si>
  <si>
    <t>AS-61315</t>
  </si>
  <si>
    <t>CMVpp65-4 (SVLGPISGHVLKAVF)</t>
  </si>
  <si>
    <t>AS-63937</t>
  </si>
  <si>
    <t>c-Myc peptide epitope</t>
  </si>
  <si>
    <t>AS-20590</t>
  </si>
  <si>
    <t>AS-24194</t>
  </si>
  <si>
    <t>Collagen alpha1(I) C-Telopeptide (614-639), human</t>
  </si>
  <si>
    <t>AS-63837</t>
  </si>
  <si>
    <t>Corticotropin Releasing Factor, CRF, human, rat</t>
  </si>
  <si>
    <t>AS-24254</t>
  </si>
  <si>
    <t>Corticotropin Releasing Factor, CRF, ovine</t>
  </si>
  <si>
    <t>AS-22932</t>
  </si>
  <si>
    <t>AS-61127</t>
  </si>
  <si>
    <t>C-peptide, dog</t>
  </si>
  <si>
    <t>AS-61128</t>
  </si>
  <si>
    <t>C-Peptide-1, rat</t>
  </si>
  <si>
    <t>AS-63697</t>
  </si>
  <si>
    <t>C-Peptide-2, rat</t>
  </si>
  <si>
    <t>AS-63698</t>
  </si>
  <si>
    <t>CRAMP, mouse</t>
  </si>
  <si>
    <t>AS-61305</t>
  </si>
  <si>
    <t>CRAMP, rat</t>
  </si>
  <si>
    <t>AS-61306</t>
  </si>
  <si>
    <t>CREBtide [KRREILSRRPSYR]</t>
  </si>
  <si>
    <t>AS-60510-5</t>
  </si>
  <si>
    <t>CREBtide [KRREILSRRPSYR], Phosphorylated, C-term K</t>
  </si>
  <si>
    <t>AS-27018</t>
  </si>
  <si>
    <t>Crosstide [GRPRTSSFAEG]</t>
  </si>
  <si>
    <t>AS-60209-5</t>
  </si>
  <si>
    <t>CSP-1, Competence-Stimulating Peptide-1</t>
  </si>
  <si>
    <t>AS-63779</t>
  </si>
  <si>
    <t>CSP-2, Competence-Stimulating Peptide-2</t>
  </si>
  <si>
    <t>AS-63877</t>
  </si>
  <si>
    <t>Cyclo (-GRGDSP)</t>
  </si>
  <si>
    <t>AS-61110</t>
  </si>
  <si>
    <t>AS-61110-5</t>
  </si>
  <si>
    <t>Cyclo (-RGDfK)</t>
  </si>
  <si>
    <t>AS-61111</t>
  </si>
  <si>
    <t>Cyclo-[GRGESP]</t>
  </si>
  <si>
    <t>AS-64447</t>
  </si>
  <si>
    <t>Cys(Npys) Antennapedia Peptide, amide</t>
  </si>
  <si>
    <t>AS-61034</t>
  </si>
  <si>
    <t>Cys(Npys)-(Arg)9</t>
  </si>
  <si>
    <t>AS-61205</t>
  </si>
  <si>
    <t>Cys(Npys)-(D-Arg)9</t>
  </si>
  <si>
    <t>AS-61206</t>
  </si>
  <si>
    <t>Cys-TAT (47-57)</t>
  </si>
  <si>
    <t>AS-61212</t>
  </si>
  <si>
    <t>Cytochrome C (MCC), Moth (88-103)</t>
  </si>
  <si>
    <t>AS-60204-1</t>
  </si>
  <si>
    <t>Cytochrome C (PCC), Pigeon (88-104)</t>
  </si>
  <si>
    <t>AS-60432-1</t>
  </si>
  <si>
    <t>Cytomegalovirus (CMV) Control Peptide Pool</t>
  </si>
  <si>
    <t>AS-62339</t>
  </si>
  <si>
    <t>Dby HY Peptide (608-622), mouse</t>
  </si>
  <si>
    <t>AS-61046</t>
  </si>
  <si>
    <t>AS-65111</t>
  </si>
  <si>
    <t>Delta-Toxin (1-26), Staphylococcus aureus</t>
  </si>
  <si>
    <t>AS-62496</t>
  </si>
  <si>
    <t>Deltorphin A</t>
  </si>
  <si>
    <t>AS-62682</t>
  </si>
  <si>
    <t>Deltorphin B</t>
  </si>
  <si>
    <t>AS-62683</t>
  </si>
  <si>
    <t>DNA-PK Substrate</t>
  </si>
  <si>
    <t>AS-60210-5</t>
  </si>
  <si>
    <t>Drosocin</t>
  </si>
  <si>
    <t>AS-62600</t>
  </si>
  <si>
    <t>AS-60738</t>
  </si>
  <si>
    <t>Dynorphin A (1-17)</t>
  </si>
  <si>
    <t>AS-24297</t>
  </si>
  <si>
    <t>AS-24298</t>
  </si>
  <si>
    <t>Dynorphin A (1-8), porcine</t>
  </si>
  <si>
    <t>AS-24301</t>
  </si>
  <si>
    <t>Dyrktide</t>
  </si>
  <si>
    <t>AS-62698</t>
  </si>
  <si>
    <t>EGF Receptor Substrate 2 [DADE-pY-LIPQQG], Biotinylated</t>
  </si>
  <si>
    <t>AS-29972-1</t>
  </si>
  <si>
    <t>EGFR Protein Tyrosine Kinase Substrate [ADEYLIPQQ]</t>
  </si>
  <si>
    <t>AS-29942-1</t>
  </si>
  <si>
    <t>EMP17 (Erythropoietin-Mimetic Peptide 17)</t>
  </si>
  <si>
    <t>AS-64437</t>
  </si>
  <si>
    <t>Enhanced Green Fluorescent Protein, EGFP (200-208)</t>
  </si>
  <si>
    <t>AS-65302</t>
  </si>
  <si>
    <t>Enterokinase Substrate</t>
  </si>
  <si>
    <t>AS-62974</t>
  </si>
  <si>
    <t>AS-62186</t>
  </si>
  <si>
    <t>AS-62187</t>
  </si>
  <si>
    <t>Epstein-Barr Virus (EBV) Control Peptide Pool</t>
  </si>
  <si>
    <t>AS-62341</t>
  </si>
  <si>
    <t>ERKtide [ATGPLSPGPFGRR]</t>
  </si>
  <si>
    <t>AS-60211-5</t>
  </si>
  <si>
    <t>Erktide [IPTTPITTTYFFFK]</t>
  </si>
  <si>
    <t>AS-61777</t>
  </si>
  <si>
    <t>Exendin (9-39)</t>
  </si>
  <si>
    <t>AS-24467</t>
  </si>
  <si>
    <t>AS-24468</t>
  </si>
  <si>
    <t>Exendin 4</t>
  </si>
  <si>
    <t>AS-24463</t>
  </si>
  <si>
    <t>AS-24464</t>
  </si>
  <si>
    <t>Exendin-4, C-terminal fragment (Trp Cage)</t>
  </si>
  <si>
    <t>AS-62072</t>
  </si>
  <si>
    <t>Fibrinogen Binding Inhibitor Peptide</t>
  </si>
  <si>
    <t>AS-60700</t>
  </si>
  <si>
    <t>Fibrinogen gamma-Chain (377-395)</t>
  </si>
  <si>
    <t>AS-62128</t>
  </si>
  <si>
    <t>Fibrinogen gamma-Chain (377-395), scrambled</t>
  </si>
  <si>
    <t>AS-62129</t>
  </si>
  <si>
    <t>Fibrinolysis Inhibiting Factor</t>
  </si>
  <si>
    <t>AS-24262</t>
  </si>
  <si>
    <t>Fibrinopeptide A, human</t>
  </si>
  <si>
    <t>AS-20735</t>
  </si>
  <si>
    <t>Fibrinopeptide B, human</t>
  </si>
  <si>
    <t>AS-60697</t>
  </si>
  <si>
    <t>Fibronectin-Laminin a1 Fusion Peptide, FN-A208</t>
  </si>
  <si>
    <t>AS-65007</t>
  </si>
  <si>
    <t>flg22, Flagellin Fragment</t>
  </si>
  <si>
    <t>AS-62633</t>
  </si>
  <si>
    <t>Forkhead derived peptide, Woodtide</t>
  </si>
  <si>
    <t>AS-61743</t>
  </si>
  <si>
    <t>GAD65 (206-220)</t>
  </si>
  <si>
    <t>AS-61515</t>
  </si>
  <si>
    <t>GAD65 (524-543)</t>
  </si>
  <si>
    <t>AS-62757</t>
  </si>
  <si>
    <t>Gag Spacer Peptide P1</t>
  </si>
  <si>
    <t>AS-64773</t>
  </si>
  <si>
    <t>GALA, Pore-Forming Peptide</t>
  </si>
  <si>
    <t>AS-62311</t>
  </si>
  <si>
    <t>Galanin, human</t>
  </si>
  <si>
    <t>AS-22431</t>
  </si>
  <si>
    <t>AS-62639</t>
  </si>
  <si>
    <t>AS-62644</t>
  </si>
  <si>
    <t>AS-62641</t>
  </si>
  <si>
    <t>AS-62642</t>
  </si>
  <si>
    <t>AS-64765</t>
  </si>
  <si>
    <t>Gastrin Releasing Peptide, human</t>
  </si>
  <si>
    <t>AS-24213</t>
  </si>
  <si>
    <t>AS-24214</t>
  </si>
  <si>
    <t>Gastrin-1, human</t>
  </si>
  <si>
    <t>AS-20750</t>
  </si>
  <si>
    <t>Gastrin-1, human (Leu15)</t>
  </si>
  <si>
    <t>AS-64149</t>
  </si>
  <si>
    <t>Gastrin-1, rat</t>
  </si>
  <si>
    <t>AS-20752</t>
  </si>
  <si>
    <t>GIP (1-42), human</t>
  </si>
  <si>
    <t>AS-61226-05</t>
  </si>
  <si>
    <t>AS-61226-1</t>
  </si>
  <si>
    <t>GIP (3-42), human</t>
  </si>
  <si>
    <t>AS-61227</t>
  </si>
  <si>
    <t>GIP, rat</t>
  </si>
  <si>
    <t>AS-65568-05</t>
  </si>
  <si>
    <t>AS-65568-1</t>
  </si>
  <si>
    <t>Glucagon (1-29), bovine, human, rat, porcine</t>
  </si>
  <si>
    <t>AS-22456</t>
  </si>
  <si>
    <t>AS-22457</t>
  </si>
  <si>
    <t>Glucagon (1-29), bovine, human, rat, porcine, Biotin-labeled</t>
  </si>
  <si>
    <t>AS-60274-05</t>
  </si>
  <si>
    <t>AS-60274-1</t>
  </si>
  <si>
    <t>Glucagon (1-37), Oxyntomodulin, porcine</t>
  </si>
  <si>
    <t>AS-22455</t>
  </si>
  <si>
    <t>Glucagon-Like Peptide 1, GLP-1 (1-36) amide, human, mouse, rat, bovine, guinea pig</t>
  </si>
  <si>
    <t>AS-22460</t>
  </si>
  <si>
    <t>Glucagon-Like Peptide 1, GLP-1 (7-36), amide, human, mouse, rat, bovine, guinea pig</t>
  </si>
  <si>
    <t>AS-22462</t>
  </si>
  <si>
    <t>AS-22463</t>
  </si>
  <si>
    <t>Glucagon-Like Peptide 1, GLP-1 (7-36), amide, human, mouse, rat, bovine, guinea pig, Biotin-labeled</t>
  </si>
  <si>
    <t>AS-23586</t>
  </si>
  <si>
    <t>Glucagon-Like Peptide 1, GLP-1 (7-37) human, mouse, rat, bovine, guinea pig</t>
  </si>
  <si>
    <t>AS-20761</t>
  </si>
  <si>
    <t>AS-20762</t>
  </si>
  <si>
    <t>Glucagon-Like Peptide 1, GLP-1 (9-36), amide, human, mouse, rat, bovine, guinea pig</t>
  </si>
  <si>
    <t>AS-65070</t>
  </si>
  <si>
    <t>Glucagon-like Peptide-2, GLP-2 (1-33), human</t>
  </si>
  <si>
    <t>AS-62070</t>
  </si>
  <si>
    <t>Glucagon-Like Peptide-2, GLP-2 (1-34), human</t>
  </si>
  <si>
    <t>AS-62068</t>
  </si>
  <si>
    <t>Glu-Glu epitope Tag</t>
  </si>
  <si>
    <t>AS-62189</t>
  </si>
  <si>
    <t>Glutamate Receptor Endocytosis Inhibitor, GluR23Y</t>
  </si>
  <si>
    <t>AS-62547</t>
  </si>
  <si>
    <t>gp100 (209-217), G209-2M</t>
  </si>
  <si>
    <t>AS-61277</t>
  </si>
  <si>
    <t>gp100 (25–33), human</t>
  </si>
  <si>
    <t>AS-62589</t>
  </si>
  <si>
    <t>gp100 (25-33), mouse</t>
  </si>
  <si>
    <t>AS-64752</t>
  </si>
  <si>
    <t>gp91 ds-tat Peptide 2</t>
  </si>
  <si>
    <t>AS-63854</t>
  </si>
  <si>
    <t>gp91 ds-tat Peptide 2; sgp91 ds-tat Peptide 2, scrambled</t>
  </si>
  <si>
    <t>AS-63855</t>
  </si>
  <si>
    <t>gp91 ds-tat, NADPH oxidase inhibitor</t>
  </si>
  <si>
    <t>AS-63818</t>
  </si>
  <si>
    <t>gp91 ds-tat; sgp91 ds-tat, scrambled</t>
  </si>
  <si>
    <t>AS-63821</t>
  </si>
  <si>
    <t>GRGDS</t>
  </si>
  <si>
    <t>AS-61107</t>
  </si>
  <si>
    <t>GRGDS, amide</t>
  </si>
  <si>
    <t>AS-61108</t>
  </si>
  <si>
    <t>GRGDS, LC-biotin labeled</t>
  </si>
  <si>
    <t>AS-62347</t>
  </si>
  <si>
    <t>GRGDSP</t>
  </si>
  <si>
    <t>AS-22945</t>
  </si>
  <si>
    <t>AS-22946</t>
  </si>
  <si>
    <t>GRGDSP, LC-FITC labeled</t>
  </si>
  <si>
    <t>AS-60619</t>
  </si>
  <si>
    <t>GRGDSPK</t>
  </si>
  <si>
    <t>AS-61109</t>
  </si>
  <si>
    <t>GRGDTP</t>
  </si>
  <si>
    <t>AS-22948</t>
  </si>
  <si>
    <t>AS-22950</t>
  </si>
  <si>
    <t>Growth Hormone Releasing Factor, GRF (1-29), amide, human</t>
  </si>
  <si>
    <t>AS-22874</t>
  </si>
  <si>
    <t>AS-22875</t>
  </si>
  <si>
    <t>GSK3 Substrate, a, b subunit [RAAVPPSPSLSRHSSPHQSEDEEE]</t>
  </si>
  <si>
    <t>AS-60617</t>
  </si>
  <si>
    <t>HA 12CA5 Epitope Tag</t>
  </si>
  <si>
    <t>AS-62229</t>
  </si>
  <si>
    <t>HA Tag</t>
  </si>
  <si>
    <t>AS-21156</t>
  </si>
  <si>
    <t>AS-21158</t>
  </si>
  <si>
    <t>HA Tag 3X</t>
  </si>
  <si>
    <t>AS-63764</t>
  </si>
  <si>
    <t>AS-64886</t>
  </si>
  <si>
    <t>HEL (46-61), Lysozyme C (46-61) (chicken)</t>
  </si>
  <si>
    <t>AS-60504-1</t>
  </si>
  <si>
    <t>AS-25346</t>
  </si>
  <si>
    <t>AS-61528</t>
  </si>
  <si>
    <t>His Tag</t>
  </si>
  <si>
    <t>AS-24420</t>
  </si>
  <si>
    <t>AS-24421</t>
  </si>
  <si>
    <t>Histatin-5</t>
  </si>
  <si>
    <t>AS-61001</t>
  </si>
  <si>
    <t>Histone H1-derived Peptide</t>
  </si>
  <si>
    <t>AS-61761</t>
  </si>
  <si>
    <t>Histone H1-derived Peptide, FAM-labeled</t>
  </si>
  <si>
    <t>AS-61762</t>
  </si>
  <si>
    <t>Histone H2A (1-20)</t>
  </si>
  <si>
    <t>AS-63676</t>
  </si>
  <si>
    <t>Histone H2A (1-20)-GGK(Biotin)</t>
  </si>
  <si>
    <t>AS-64842-1</t>
  </si>
  <si>
    <t>AS-64639-1</t>
  </si>
  <si>
    <t>Histone H2B (21-41)-GGK(Biotin)</t>
  </si>
  <si>
    <t>AS-64385-1</t>
  </si>
  <si>
    <t>AS-61704</t>
  </si>
  <si>
    <t>Histone H3 (1-20)</t>
  </si>
  <si>
    <t>AS-62753</t>
  </si>
  <si>
    <t>Histone H3 (1-21)</t>
  </si>
  <si>
    <t>AS-61701</t>
  </si>
  <si>
    <t>Histone H3 (1-21)-GGK(Biotin)-NH2</t>
  </si>
  <si>
    <t>AS-61702</t>
  </si>
  <si>
    <t>Histone H3 (1-25), amide</t>
  </si>
  <si>
    <t>AS-61703</t>
  </si>
  <si>
    <t>Histone H3 (1-35)</t>
  </si>
  <si>
    <t>AS-65364-025</t>
  </si>
  <si>
    <t>Histone H3 (15-36)-GGK(Biotin)</t>
  </si>
  <si>
    <t>AS-65415-1</t>
  </si>
  <si>
    <t>Histone H3 (1-8)</t>
  </si>
  <si>
    <t>AS-65152</t>
  </si>
  <si>
    <t>Histone H3 (21-44)</t>
  </si>
  <si>
    <t>AS-64454-1</t>
  </si>
  <si>
    <t>Histone H3 (21-44)-GK(Biotin)</t>
  </si>
  <si>
    <t>AS-64440-025</t>
  </si>
  <si>
    <t>AS-64440-1</t>
  </si>
  <si>
    <t>Histone H3 (21-44)-GK(Biotin)-NH2</t>
  </si>
  <si>
    <t>AS-64641-1</t>
  </si>
  <si>
    <t>Histone H3 (23-34)</t>
  </si>
  <si>
    <t>AS-64375-1</t>
  </si>
  <si>
    <t>Histone H3 (5-23)</t>
  </si>
  <si>
    <t>AS-65135</t>
  </si>
  <si>
    <t>Histone H3 (69-89)-K(Biotin)</t>
  </si>
  <si>
    <t>AS-65297-1</t>
  </si>
  <si>
    <t>Histone H3 (69-89)-NH2</t>
  </si>
  <si>
    <t>AS-65425</t>
  </si>
  <si>
    <t>Histone H3 (73-83)</t>
  </si>
  <si>
    <t>AS-65437-1</t>
  </si>
  <si>
    <t>Histone H4 (1-20), PRMT7 Substrate, M1</t>
  </si>
  <si>
    <t>AS-62498</t>
  </si>
  <si>
    <t>Histone H4 (1-21), p300/CBP Substrate</t>
  </si>
  <si>
    <t>AS-62499</t>
  </si>
  <si>
    <t>Histone H4 (1-21)-GGK(Biotin)</t>
  </si>
  <si>
    <t>AS-62555</t>
  </si>
  <si>
    <t>Histone H4 (1-23)-GGK(Biotin)-NH2</t>
  </si>
  <si>
    <t>AS-65097</t>
  </si>
  <si>
    <t>Histone H4 (1-23)-GSGSK(Biotin)</t>
  </si>
  <si>
    <t>AS-65002</t>
  </si>
  <si>
    <t>Histone H4 (1-25)-GSGSK(Biotin)</t>
  </si>
  <si>
    <t>AS-65242-1</t>
  </si>
  <si>
    <t>Histone H4 (1-7), N-Terminal</t>
  </si>
  <si>
    <t>AS-62754</t>
  </si>
  <si>
    <t>Histone H4 (8-25)-WC, amide</t>
  </si>
  <si>
    <t>AS-65050</t>
  </si>
  <si>
    <t>Histone H4 (8-30)-WGK(Biotin)</t>
  </si>
  <si>
    <t>AS-65417-1</t>
  </si>
  <si>
    <t>HIV-1 Tat (48-60)</t>
  </si>
  <si>
    <t>AS-63847</t>
  </si>
  <si>
    <t>HSV-gB2 (498-505)</t>
  </si>
  <si>
    <t>AS-61708</t>
  </si>
  <si>
    <t>Human Papillomavirus (HPV) E7 protein (49-57)</t>
  </si>
  <si>
    <t>AS-61022</t>
  </si>
  <si>
    <t>Human PD-L1 inhibitor I</t>
  </si>
  <si>
    <t>AS-65581</t>
  </si>
  <si>
    <t>Human PD-L1 inhibitor II</t>
  </si>
  <si>
    <t>AS-65582</t>
  </si>
  <si>
    <t>Human PD-L1 inhibitor III</t>
  </si>
  <si>
    <t>AS-65583</t>
  </si>
  <si>
    <t>Human PD-L1 inhibitor V</t>
  </si>
  <si>
    <t>AS-65585</t>
  </si>
  <si>
    <t>Human Platelet Factor IV, C18G</t>
  </si>
  <si>
    <t>AS-62412</t>
  </si>
  <si>
    <t>Humanin C8A, sHNA</t>
  </si>
  <si>
    <t>AS-60888</t>
  </si>
  <si>
    <t>Humanin, HN</t>
  </si>
  <si>
    <t>AS-60886</t>
  </si>
  <si>
    <t>Hyaluronan Inhibitor</t>
  </si>
  <si>
    <t>AS-62622</t>
  </si>
  <si>
    <t>Hyaluronan-Binding Peptide, biotin labeled</t>
  </si>
  <si>
    <t>AS-65199</t>
  </si>
  <si>
    <t>IGRP Catalytic Subunit-related Protein (206-214)</t>
  </si>
  <si>
    <t>AS-64431</t>
  </si>
  <si>
    <t>IKKgamma NEMO Binding Domain (NBD) Inhibitory Peptide</t>
  </si>
  <si>
    <t>AS-61169</t>
  </si>
  <si>
    <t>IL-8 Inhibitor</t>
  </si>
  <si>
    <t>AS-62401</t>
  </si>
  <si>
    <t>Indolicidin</t>
  </si>
  <si>
    <t>AS-60999</t>
  </si>
  <si>
    <t>Influenza A NP (366-374) Strain A/NT/60/68</t>
  </si>
  <si>
    <t>AS-60623</t>
  </si>
  <si>
    <t>Influenza A NP(366-374) Strain A/PR/8/35</t>
  </si>
  <si>
    <t>AS-60624</t>
  </si>
  <si>
    <t>Influenza HA (307-319)</t>
  </si>
  <si>
    <t>AS-61028</t>
  </si>
  <si>
    <t>AS-62288</t>
  </si>
  <si>
    <t>Influenza NP (147-155)</t>
  </si>
  <si>
    <t>AS-61037</t>
  </si>
  <si>
    <t>Influenza NP (311-325)</t>
  </si>
  <si>
    <t>AS-62420</t>
  </si>
  <si>
    <t>Influenza Virus Control Peptide Pool</t>
  </si>
  <si>
    <t>AS-62340</t>
  </si>
  <si>
    <t>3 mg</t>
  </si>
  <si>
    <t>Insulin B (9-23)</t>
  </si>
  <si>
    <t>AS-61532</t>
  </si>
  <si>
    <t>AS-63773</t>
  </si>
  <si>
    <t>Insulin Receptor (1142-1153), pTyr(1146, 1150, 1151)</t>
  </si>
  <si>
    <t>AS-20272</t>
  </si>
  <si>
    <t>Insulin Receptor (1142-1153), pTyr1146</t>
  </si>
  <si>
    <t>AS-20292</t>
  </si>
  <si>
    <t>Insulin Receptor (1142-1153), pTyr1150</t>
  </si>
  <si>
    <t>AS-20274</t>
  </si>
  <si>
    <t>Integrin Binding Peptide</t>
  </si>
  <si>
    <t>AS-62349</t>
  </si>
  <si>
    <t>Integrin-Binding Site, GRGDNP</t>
  </si>
  <si>
    <t>AS-62049</t>
  </si>
  <si>
    <t>IRAK-4 Peptide Substrate; IRAK-1 (360-380)</t>
  </si>
  <si>
    <t>AS-64959</t>
  </si>
  <si>
    <t>IRBP (1-20), human</t>
  </si>
  <si>
    <t>AS-62297</t>
  </si>
  <si>
    <t>IRBP derived peptide, R16</t>
  </si>
  <si>
    <t>AS-64549</t>
  </si>
  <si>
    <t>IRBP, Interphotoreceptor Retinoid Binding Protein Fragment</t>
  </si>
  <si>
    <t>AS-60183-1</t>
  </si>
  <si>
    <t>AS-60183-5</t>
  </si>
  <si>
    <t>IRS1-derived peptide</t>
  </si>
  <si>
    <t>AS-61764</t>
  </si>
  <si>
    <t>IV9 (476-484), HIV-1 RT Epitope</t>
  </si>
  <si>
    <t>AS-61524</t>
  </si>
  <si>
    <t>JAG-1 (188-204), Jagged-1 (188-204), Notch Ligand, DSL Peptide</t>
  </si>
  <si>
    <t>AS-61298</t>
  </si>
  <si>
    <t>JAG-1, Scrambled</t>
  </si>
  <si>
    <t>AS-64239</t>
  </si>
  <si>
    <t>Jak3tide</t>
  </si>
  <si>
    <t>AS-62537</t>
  </si>
  <si>
    <t>KALA</t>
  </si>
  <si>
    <t>AS-65459</t>
  </si>
  <si>
    <t>Kemptide [LRRASLG]</t>
  </si>
  <si>
    <t>AS-22594</t>
  </si>
  <si>
    <t>AS-22595</t>
  </si>
  <si>
    <t>Keratin K18-C</t>
  </si>
  <si>
    <t>AS-60214-5</t>
  </si>
  <si>
    <t>Kinase Substrates Library, Group I, biotinylated, 180 distinct peptide mixtures</t>
  </si>
  <si>
    <t>AS-62017-1</t>
  </si>
  <si>
    <t>1 Set</t>
  </si>
  <si>
    <t>Kinase Substrates Library, Group II, biotinylated, 18 distinct peptide mixtures</t>
  </si>
  <si>
    <t>AS-62335</t>
  </si>
  <si>
    <t>Kisspeptin-10 (Kp-10) (110-119), Metastin, mouse, rat</t>
  </si>
  <si>
    <t>AS-64684</t>
  </si>
  <si>
    <t>Kisspeptin-10 (Kp-10) (112-121), Metastin (45-54), human</t>
  </si>
  <si>
    <t>AS-64240</t>
  </si>
  <si>
    <t>Laminin Pentapeptide</t>
  </si>
  <si>
    <t>AS-20806</t>
  </si>
  <si>
    <t>Laminin-1 alpha1 (2110-2127), amide, mouse</t>
  </si>
  <si>
    <t>AS-63880</t>
  </si>
  <si>
    <t>LC-LL-37, 5-FAM labeled</t>
  </si>
  <si>
    <t>AS-63694</t>
  </si>
  <si>
    <t>LC-LL-37, biotinylated</t>
  </si>
  <si>
    <t>AS-63693</t>
  </si>
  <si>
    <t>LC-LL-37, with Cys in Nterm</t>
  </si>
  <si>
    <t>AS-63692</t>
  </si>
  <si>
    <t>LCMV (276-286), GP276</t>
  </si>
  <si>
    <t>AS-62539</t>
  </si>
  <si>
    <t>LCMV (33–41), GP33</t>
  </si>
  <si>
    <t>AS-61669</t>
  </si>
  <si>
    <t>LCMV GP (61-80)</t>
  </si>
  <si>
    <t>AS-64851</t>
  </si>
  <si>
    <t>LCMV gp33–41</t>
  </si>
  <si>
    <t>AS-61296</t>
  </si>
  <si>
    <t>LCMV GP61</t>
  </si>
  <si>
    <t>AS-64560</t>
  </si>
  <si>
    <t>LCMV NP396 H-2Db peptide</t>
  </si>
  <si>
    <t>AS-61700</t>
  </si>
  <si>
    <t>Leptin (93-105), human</t>
  </si>
  <si>
    <t>AS-62853</t>
  </si>
  <si>
    <t>LKBtide; LKB1/STK11 Substrate Peptide</t>
  </si>
  <si>
    <t>AS-64871</t>
  </si>
  <si>
    <t>AS-65454-5</t>
  </si>
  <si>
    <t>AS-65452-1</t>
  </si>
  <si>
    <t>AS-65452-5</t>
  </si>
  <si>
    <t>AS-63712</t>
  </si>
  <si>
    <t>LL-37, Antimicrobial Peptide, human</t>
  </si>
  <si>
    <t>AS-61302</t>
  </si>
  <si>
    <t>LL-37, reverse sequence</t>
  </si>
  <si>
    <t>AS-62208</t>
  </si>
  <si>
    <t>LL-37, scrambled</t>
  </si>
  <si>
    <t>AS-63708</t>
  </si>
  <si>
    <t>AS-64230</t>
  </si>
  <si>
    <t>AS-20782</t>
  </si>
  <si>
    <t>LyP-1, Peptide 1</t>
  </si>
  <si>
    <t>AS-62169</t>
  </si>
  <si>
    <t>M13 Skeletal Muscle Myosin Light Chain Kinase Peptide, SK-MLCK M13</t>
  </si>
  <si>
    <t>AS-60184-1</t>
  </si>
  <si>
    <t>AS-60184-5</t>
  </si>
  <si>
    <t>Magainin 1</t>
  </si>
  <si>
    <t>AS-20791</t>
  </si>
  <si>
    <t>AS-20792</t>
  </si>
  <si>
    <t>Magainin 2</t>
  </si>
  <si>
    <t>AS-20639</t>
  </si>
  <si>
    <t>AS-20640</t>
  </si>
  <si>
    <t>MAGE-3 (271-279)</t>
  </si>
  <si>
    <t>AS-61355</t>
  </si>
  <si>
    <t>Mastoparan</t>
  </si>
  <si>
    <t>AS-24269</t>
  </si>
  <si>
    <t>AS-24270</t>
  </si>
  <si>
    <t>MBP (4-14), bovine, MBP (3-13), mouse</t>
  </si>
  <si>
    <t>AS-22916</t>
  </si>
  <si>
    <t>AS-62081</t>
  </si>
  <si>
    <t>MBP (84-96), mouse, MBP (86-98), guinea pig, MBP (87-99), human</t>
  </si>
  <si>
    <t>AS-29211</t>
  </si>
  <si>
    <t>MBP (85-106) guinea pig, MBP (86-107), human</t>
  </si>
  <si>
    <t>AS-62739</t>
  </si>
  <si>
    <t>MBP (85-98), guinea pig, MBP (86-99), human, MBP (83-96) mouse</t>
  </si>
  <si>
    <t>AS-62731</t>
  </si>
  <si>
    <t>MBP (88-104), guinea pig, MBP (89-105), human, MBP (86-102), mouse</t>
  </si>
  <si>
    <t>AS-60977</t>
  </si>
  <si>
    <t>MBP, MAPK Substrate [APRTPGGRR]</t>
  </si>
  <si>
    <t>AS-27168</t>
  </si>
  <si>
    <t>MBP, MAPK Substrate [APRTPGGRR], Biotinylated</t>
  </si>
  <si>
    <t>AS-60747</t>
  </si>
  <si>
    <t>MBP, MAPK Substrate, Biotinylated, Phosphorylated [Biotin-APR-pT-PGGRR]</t>
  </si>
  <si>
    <t>AS-29877</t>
  </si>
  <si>
    <t>AS-61011</t>
  </si>
  <si>
    <t>Melittin, honey bee</t>
  </si>
  <si>
    <t>AS-62366</t>
  </si>
  <si>
    <t>MHC II Eα chain (Eα) (52–68) peptide (AbβEp)</t>
  </si>
  <si>
    <t>AS-61621</t>
  </si>
  <si>
    <t>MLC-derived peptide</t>
  </si>
  <si>
    <t>AS-61781</t>
  </si>
  <si>
    <t>AS-27114</t>
  </si>
  <si>
    <t>MOG (35-55), human</t>
  </si>
  <si>
    <t>AS-63918</t>
  </si>
  <si>
    <t>MOG (44-54), mouse, human, rat</t>
  </si>
  <si>
    <t>AS-61620</t>
  </si>
  <si>
    <t>MOG (89-113), human</t>
  </si>
  <si>
    <t>AS-64218</t>
  </si>
  <si>
    <t>MOG (92–106), mouse, rat</t>
  </si>
  <si>
    <t>AS-62732</t>
  </si>
  <si>
    <t>MUC1, mucin core</t>
  </si>
  <si>
    <t>AS-60600-1</t>
  </si>
  <si>
    <t>MUC1, tandem repeat fragment</t>
  </si>
  <si>
    <t>AS-61451</t>
  </si>
  <si>
    <t>MUC5AC, Analog 1</t>
  </si>
  <si>
    <t>AS-61329</t>
  </si>
  <si>
    <t>MUC5AC-13</t>
  </si>
  <si>
    <t>AS-61333</t>
  </si>
  <si>
    <t>Mucin 10 (153-165), EA2</t>
  </si>
  <si>
    <t>AS-63841</t>
  </si>
  <si>
    <t>Myosin H Chain Fragment (614-631), mouse</t>
  </si>
  <si>
    <t>AS-62554</t>
  </si>
  <si>
    <t>Myosin Regulatory Light Chain MRCL3 (11-24)</t>
  </si>
  <si>
    <t>AS-63803</t>
  </si>
  <si>
    <t>AS-63361</t>
  </si>
  <si>
    <t>AS-63695</t>
  </si>
  <si>
    <t>Nesfatin-1 (24-53), human</t>
  </si>
  <si>
    <t>AS-65571</t>
  </si>
  <si>
    <t>Neurogranin (48-76), human</t>
  </si>
  <si>
    <t>AS-65575</t>
  </si>
  <si>
    <t>AS-27176</t>
  </si>
  <si>
    <t>Neuropeptide S, NPS, human</t>
  </si>
  <si>
    <t>AS-61243</t>
  </si>
  <si>
    <t>Neuropeptide S, NPS, mouse</t>
  </si>
  <si>
    <t>AS-61246</t>
  </si>
  <si>
    <t>Neuropeptide Y, human, rat</t>
  </si>
  <si>
    <t>AS-22464</t>
  </si>
  <si>
    <t>AS-22465</t>
  </si>
  <si>
    <t>Neurotensin</t>
  </si>
  <si>
    <t>AS-22985</t>
  </si>
  <si>
    <t>10 mg</t>
  </si>
  <si>
    <t>AS-24273</t>
  </si>
  <si>
    <t>Neurotensin (8-13)</t>
  </si>
  <si>
    <t>AS-22964</t>
  </si>
  <si>
    <t>Noxa A BH3 peptide, cell permeable</t>
  </si>
  <si>
    <t>AS-64087</t>
  </si>
  <si>
    <t>Noxa BH3, Peptide 1</t>
  </si>
  <si>
    <t>AS-62282</t>
  </si>
  <si>
    <t>Nuclear Factor (Erythroid-derived 2) like 2, Nrf2 (74-87)</t>
  </si>
  <si>
    <t>AS-65341</t>
  </si>
  <si>
    <t>NY-ESO-1 (87-111)</t>
  </si>
  <si>
    <t>AS-62655</t>
  </si>
  <si>
    <t>O-linked GlcNAc transferase (OGT) Substrate</t>
  </si>
  <si>
    <t>AS-63726</t>
  </si>
  <si>
    <t>OVA (241-270)</t>
  </si>
  <si>
    <t>AS-64525</t>
  </si>
  <si>
    <t>OVA (257-264)</t>
  </si>
  <si>
    <t>AS-60193-1</t>
  </si>
  <si>
    <t>AS-60193-5</t>
  </si>
  <si>
    <t>OVA (257-264), amide</t>
  </si>
  <si>
    <t>AS-62572-5</t>
  </si>
  <si>
    <t>AS-64413</t>
  </si>
  <si>
    <t>OVA (323-339)</t>
  </si>
  <si>
    <t>AS-27024</t>
  </si>
  <si>
    <t>AS-27025</t>
  </si>
  <si>
    <t>OVA (323-339), amide</t>
  </si>
  <si>
    <t>AS-62571-1</t>
  </si>
  <si>
    <t>AS-62571-5</t>
  </si>
  <si>
    <t>OVA (323-339), biotin-labeled</t>
  </si>
  <si>
    <t>AS-64767</t>
  </si>
  <si>
    <t>OVA (323-339), FITC-labeled</t>
  </si>
  <si>
    <t>AS-64766</t>
  </si>
  <si>
    <t>OVA (329-337)</t>
  </si>
  <si>
    <t>AS-64777</t>
  </si>
  <si>
    <t>OVA-A2 Peptide, SAINFEKL, OVA (257-264) Variant</t>
  </si>
  <si>
    <t>AS-64383</t>
  </si>
  <si>
    <t>OVA-G4 Peptide, SIIGFEKL, OVA (257-264) Variant</t>
  </si>
  <si>
    <t>AS-64384</t>
  </si>
  <si>
    <t>OVA-Q4 Peptide, pQ4, SIIQFEKL, OVA (257-264) Variant  </t>
  </si>
  <si>
    <t>AS-64402</t>
  </si>
  <si>
    <t>OVA-Q4H7 Peptide, pQ4H7, SIIQFEHL, OVA (257-264) Variant  </t>
  </si>
  <si>
    <t>AS-64405</t>
  </si>
  <si>
    <t>OVA-T4 Peptide, SIITFEKL, pT4, OVA (257-264) Variant  </t>
  </si>
  <si>
    <t>AS-64403</t>
  </si>
  <si>
    <t>Oxytocin</t>
  </si>
  <si>
    <t>AS-24275</t>
  </si>
  <si>
    <t>AS-24276</t>
  </si>
  <si>
    <t>p53 (17-26)</t>
  </si>
  <si>
    <t>AS-61375</t>
  </si>
  <si>
    <t>p53 (17-26), FITC labeled</t>
  </si>
  <si>
    <t>AS-62386</t>
  </si>
  <si>
    <t>p70 S6 Kinase Substrate [KKRNRTLTV]</t>
  </si>
  <si>
    <t>AS-63865</t>
  </si>
  <si>
    <t>AS-61636</t>
  </si>
  <si>
    <t>PACAP (1-27), amide, human, ovine, rat</t>
  </si>
  <si>
    <t>AS-22527</t>
  </si>
  <si>
    <t>PACAP (1-38), amide, human, ovine, rat</t>
  </si>
  <si>
    <t>AS-22519</t>
  </si>
  <si>
    <t>AS-22520</t>
  </si>
  <si>
    <t>PACAP (1-38), amide, human, ovine, rat, Biotin-labeled</t>
  </si>
  <si>
    <t>AS-23590</t>
  </si>
  <si>
    <t>PACAP (6-38), amide, human, ovine, rat</t>
  </si>
  <si>
    <t>AS-22516</t>
  </si>
  <si>
    <t>AS-22517</t>
  </si>
  <si>
    <t>Pancreatic Polypeptide, human</t>
  </si>
  <si>
    <t>AS-22866</t>
  </si>
  <si>
    <t>AS-22867</t>
  </si>
  <si>
    <t>Pannexin-1 (Panx1), Mimetic Blocking Peptide</t>
  </si>
  <si>
    <t>AS-61911</t>
  </si>
  <si>
    <t>Parathyroid Hormone (1-13)</t>
  </si>
  <si>
    <t>AS-65373</t>
  </si>
  <si>
    <t>Parathyroid Hormone (1-34), human</t>
  </si>
  <si>
    <t>AS-20708</t>
  </si>
  <si>
    <t>Parathyroid Hormone (1-34), human, biotinylated</t>
  </si>
  <si>
    <t>AS-20690</t>
  </si>
  <si>
    <t>Penetratin</t>
  </si>
  <si>
    <t>AS-64885</t>
  </si>
  <si>
    <t>Penetratin-Arg</t>
  </si>
  <si>
    <t>AS-65464</t>
  </si>
  <si>
    <t>AS-61253</t>
  </si>
  <si>
    <t>Pep-1-Cysteamine</t>
  </si>
  <si>
    <t>AS-63849</t>
  </si>
  <si>
    <t>Peptide Mass Spec Standards</t>
  </si>
  <si>
    <t>AS-60882</t>
  </si>
  <si>
    <t>Peptide YY (3-36), human</t>
  </si>
  <si>
    <t>AS-24405</t>
  </si>
  <si>
    <t>AS-24406</t>
  </si>
  <si>
    <t>Peptide YY, human</t>
  </si>
  <si>
    <t>AS-24401</t>
  </si>
  <si>
    <t>AS-24402</t>
  </si>
  <si>
    <t>Peripheral Myelin Protein P0 (180-199), mouse</t>
  </si>
  <si>
    <t>AS-65470</t>
  </si>
  <si>
    <t>Peripheral Myelin Protein P2 (53-78), bovine</t>
  </si>
  <si>
    <t>AS-65472</t>
  </si>
  <si>
    <t>Phosphopeptide Mass Spec Standards</t>
  </si>
  <si>
    <t>AS-61145</t>
  </si>
  <si>
    <t>PKG Substrate [RKRSRAE], Glasstide</t>
  </si>
  <si>
    <t>AS-60298-1</t>
  </si>
  <si>
    <t>AS-60298-5</t>
  </si>
  <si>
    <t>Plasmepsin II FRET Substrate, Hemoglobin Fragment, 2837b</t>
  </si>
  <si>
    <t>AS-62050</t>
  </si>
  <si>
    <t>PLP (139-151)</t>
  </si>
  <si>
    <t>AS-63912</t>
  </si>
  <si>
    <t>PLP (139-151) C140S</t>
  </si>
  <si>
    <t>AS-29213</t>
  </si>
  <si>
    <t>PLP (178-191)</t>
  </si>
  <si>
    <t>AS-62741</t>
  </si>
  <si>
    <t>PLP (180-199)</t>
  </si>
  <si>
    <t>AS-64635</t>
  </si>
  <si>
    <t>pp60(v-SRC) Autophosphorylation Site, Phosphorylated</t>
  </si>
  <si>
    <t>AS-22555</t>
  </si>
  <si>
    <t>Proadrenomedullin N-term peptide, PAMP (1-20)</t>
  </si>
  <si>
    <t>AS-65455-5</t>
  </si>
  <si>
    <t>Proapoptotic Peptide, (klaklak)2</t>
  </si>
  <si>
    <t>AS-62199</t>
  </si>
  <si>
    <t>Proapoptotic Peptide, (klaklak)2, 5-FAM-labeled</t>
  </si>
  <si>
    <t>AS-62206</t>
  </si>
  <si>
    <t>Proinsulin C-peptide (55-89), human</t>
  </si>
  <si>
    <t>AS-61130</t>
  </si>
  <si>
    <t>Prosaptide TX14(A)</t>
  </si>
  <si>
    <t>AS-60248-1</t>
  </si>
  <si>
    <t>AS-60248-5</t>
  </si>
  <si>
    <t>Prostatic Acid Phosphatase (248-286), PAP (248-286)</t>
  </si>
  <si>
    <t>AS-64518</t>
  </si>
  <si>
    <t>Protease-Activated Receptor-1, PAR-1 Agonist</t>
  </si>
  <si>
    <t>AS-61530</t>
  </si>
  <si>
    <t>Protease-Activated Receptor-1, PAR-1 Agonist 2, amide</t>
  </si>
  <si>
    <t>AS-62936</t>
  </si>
  <si>
    <t>AS-62937</t>
  </si>
  <si>
    <t>AS-65479</t>
  </si>
  <si>
    <t>AS-65486</t>
  </si>
  <si>
    <t>AS-65487</t>
  </si>
  <si>
    <t>Protease-Activated Receptor-2, PAR-2 Agonist 2, amide</t>
  </si>
  <si>
    <t>AS-60217-5</t>
  </si>
  <si>
    <t>Protease-Activated Receptor-2, PAR-2 Agonist, amide</t>
  </si>
  <si>
    <t>AS-65490</t>
  </si>
  <si>
    <t>Protease-Activated Receptor-3, PAR-3 (1-6), human</t>
  </si>
  <si>
    <t>AS-62657</t>
  </si>
  <si>
    <t>Protease-Activated Receptor-3, PAR-3 Agonist, amide</t>
  </si>
  <si>
    <t>AS-62938</t>
  </si>
  <si>
    <t>Protease-Activated Receptor-4, PAR-4 Agonist 3, amide, murine</t>
  </si>
  <si>
    <t>AS-60778</t>
  </si>
  <si>
    <t>Protease-Activated Receptor-4, PAR-4 Agonist, amide</t>
  </si>
  <si>
    <t>AS-60218-1</t>
  </si>
  <si>
    <t>AS-60218-5</t>
  </si>
  <si>
    <t>Protease-Activated Receptor-4, PAR-4 Antagonist, amide</t>
  </si>
  <si>
    <t>AS-65493</t>
  </si>
  <si>
    <t>AS-27183</t>
  </si>
  <si>
    <t>AS-62188</t>
  </si>
  <si>
    <t>PUMA BH3</t>
  </si>
  <si>
    <t>AS-62404</t>
  </si>
  <si>
    <t>pVEC (Cadherin-5)</t>
  </si>
  <si>
    <t>AS-65465</t>
  </si>
  <si>
    <t>Pyrrhocoricin</t>
  </si>
  <si>
    <t>AS-62601</t>
  </si>
  <si>
    <t>Rabies Virus Glycoprotein (RVG)</t>
  </si>
  <si>
    <t>AS-62566</t>
  </si>
  <si>
    <t>AS-62022</t>
  </si>
  <si>
    <t>Renin FRET Substrate (5-FAM/QXL™520)</t>
  </si>
  <si>
    <t>AS-61872-01</t>
  </si>
  <si>
    <t>Renin FRET Substrate (5-FAM/QXL™520), rat</t>
  </si>
  <si>
    <t>AS-62334-01</t>
  </si>
  <si>
    <t>Renin Substrate, Angiotensinogen (1-14), human</t>
  </si>
  <si>
    <t>AS-20631</t>
  </si>
  <si>
    <t>Renin Substrate, Angiotensinogen (1-14), rat</t>
  </si>
  <si>
    <t>AS-63857</t>
  </si>
  <si>
    <t>RGDS</t>
  </si>
  <si>
    <t>AS-64457</t>
  </si>
  <si>
    <t>Rhodopsin Epitope Tag</t>
  </si>
  <si>
    <t>AS-62190</t>
  </si>
  <si>
    <t>RS domain derived peptide</t>
  </si>
  <si>
    <t>AS-61722</t>
  </si>
  <si>
    <t>Ryanodine receptor 1 (RyR1) (3614-3643); Calmodulin Binding Peptide (CaMBP)</t>
  </si>
  <si>
    <t>AS-64606</t>
  </si>
  <si>
    <t>S3 Fragment, ADF/cofilin, LIMK1 substrate</t>
  </si>
  <si>
    <t>AS-62637</t>
  </si>
  <si>
    <t>S6 Kinase Substrate (229-239)</t>
  </si>
  <si>
    <t>AS-27191</t>
  </si>
  <si>
    <t>AS-27192</t>
  </si>
  <si>
    <t>S6 Kinase Substrate (229-239), Amide, Biotinalyted</t>
  </si>
  <si>
    <t>AS-27193</t>
  </si>
  <si>
    <t>SAMS Peptide [HMRSAMSGLHLVKRR-NH2]</t>
  </si>
  <si>
    <t>AS-60167-5</t>
  </si>
  <si>
    <t>Sauvagine</t>
  </si>
  <si>
    <t>AS-24475</t>
  </si>
  <si>
    <t>Secretin, rat</t>
  </si>
  <si>
    <t>AS-60677</t>
  </si>
  <si>
    <t>Secretoneurin</t>
  </si>
  <si>
    <t>AS-62673</t>
  </si>
  <si>
    <t>Shepherdin (79–87)</t>
  </si>
  <si>
    <t>AS-62748</t>
  </si>
  <si>
    <t>Smac/Diablo Peptide [AVPIAQKSE], 5-FAM labeled</t>
  </si>
  <si>
    <t>AS-64758</t>
  </si>
  <si>
    <t>SMAP 29, Sheep Myeloid Antimicrobial Peptide 29</t>
  </si>
  <si>
    <t>AS-61308</t>
  </si>
  <si>
    <t>Spexin-2 (53-70), human/mouse/rat</t>
  </si>
  <si>
    <t>AS-65586</t>
  </si>
  <si>
    <t>AS-65570</t>
  </si>
  <si>
    <t>Src Optimal Peptide Substrate [AEEEIYGEFEAKKKK]</t>
  </si>
  <si>
    <t>AS-60222-1</t>
  </si>
  <si>
    <t>Srctide [GEEPLYWSFPAKKK-NH2]</t>
  </si>
  <si>
    <t>AS-64105</t>
  </si>
  <si>
    <t>Srctide [GEEPLYWSFPAKKK-NH2], biotinylated</t>
  </si>
  <si>
    <t>AS-64108</t>
  </si>
  <si>
    <t>AS-60679</t>
  </si>
  <si>
    <t>Staphylococcal Enterotoxin B Domain (SEB) (144-153)</t>
  </si>
  <si>
    <t>AS-63835</t>
  </si>
  <si>
    <t>Steroid Receptor Coactivator-1 (SRC-1), (676-700), biotin labeled</t>
  </si>
  <si>
    <t>AS-62152</t>
  </si>
  <si>
    <t>Steroid Receptor Coactivator-1, SRC-1 (686-700)</t>
  </si>
  <si>
    <t>AS-64661</t>
  </si>
  <si>
    <t>Steroid Receptor Co-Factor Peptide</t>
  </si>
  <si>
    <t>AS-60199-1</t>
  </si>
  <si>
    <t>Substance P</t>
  </si>
  <si>
    <t>AS-24279</t>
  </si>
  <si>
    <t>AS-24280</t>
  </si>
  <si>
    <t>Substance P, FAM-labeled</t>
  </si>
  <si>
    <t>AS-61201</t>
  </si>
  <si>
    <t>AS-63788</t>
  </si>
  <si>
    <t>SV40 Large T-antigen Nuclear Localization Signal (NLS) derived peptide</t>
  </si>
  <si>
    <t>AS-63831</t>
  </si>
  <si>
    <t>Syk Kinase Peptide Substrate</t>
  </si>
  <si>
    <t>AS-64141</t>
  </si>
  <si>
    <t>Syk Kinase Peptide Substrate, Biotin labeled</t>
  </si>
  <si>
    <t>AS-64140</t>
  </si>
  <si>
    <t>Syntide-2 [PLARTLSVAGLPGKK]</t>
  </si>
  <si>
    <t>AS-22552</t>
  </si>
  <si>
    <t>T20, Enfuvirtide</t>
  </si>
  <si>
    <t>AS-61235</t>
  </si>
  <si>
    <t>TAT (47-57)</t>
  </si>
  <si>
    <t>AS-60023-1</t>
  </si>
  <si>
    <t>AS-60023-5</t>
  </si>
  <si>
    <t>TAT (47-57), FAM-labeled</t>
  </si>
  <si>
    <t>AS-61210</t>
  </si>
  <si>
    <t>TAT (47-57), TAMRA-labeled</t>
  </si>
  <si>
    <t>AS-61211</t>
  </si>
  <si>
    <t>Tat-Beclin-1</t>
  </si>
  <si>
    <t>AS-65467</t>
  </si>
  <si>
    <t>Tat-Beclin-1 scrambled</t>
  </si>
  <si>
    <t>AS-65468</t>
  </si>
  <si>
    <t>Tat-C (48-57)</t>
  </si>
  <si>
    <t>AS-62063</t>
  </si>
  <si>
    <t>TAT-GluR23A Fusion Peptide</t>
  </si>
  <si>
    <t>AS-64984</t>
  </si>
  <si>
    <t>Tat-GluR23Y</t>
  </si>
  <si>
    <t>AS-64429</t>
  </si>
  <si>
    <t>Tat-GluR23Y, scrambled</t>
  </si>
  <si>
    <t>AS-64428</t>
  </si>
  <si>
    <t>TAT-HA2 Fusion Peptide</t>
  </si>
  <si>
    <t>AS-64876</t>
  </si>
  <si>
    <t>Tat-NR2Bct</t>
  </si>
  <si>
    <t>AS-62042</t>
  </si>
  <si>
    <t>TAT-NSF222 Fusion Peptide</t>
  </si>
  <si>
    <t>AS-62240</t>
  </si>
  <si>
    <t>TAT-NSF222scr Fusion Polypeptide, scrambled</t>
  </si>
  <si>
    <t>AS-62210</t>
  </si>
  <si>
    <t>TAT-NSF700 Fusion Peptide</t>
  </si>
  <si>
    <t>AS-62238</t>
  </si>
  <si>
    <t>TAT-NSF700scr</t>
  </si>
  <si>
    <t>AS-62209</t>
  </si>
  <si>
    <t>Tau peptide (244-274) (Repeat1 domain)</t>
  </si>
  <si>
    <t>AS-65433-1</t>
  </si>
  <si>
    <t>Tau peptide (275-305) (Repeat2 domain)</t>
  </si>
  <si>
    <t>AS-65434-1</t>
  </si>
  <si>
    <t>Tau peptide (306-336) (Repeat3 domain)</t>
  </si>
  <si>
    <t>AS-65435-1</t>
  </si>
  <si>
    <t>Tau peptide (337-368) (Repeat4 domain)</t>
  </si>
  <si>
    <t>AS-65436-1</t>
  </si>
  <si>
    <t>Temporin A, amide</t>
  </si>
  <si>
    <t>AS-64831</t>
  </si>
  <si>
    <t>Temporin L, amide</t>
  </si>
  <si>
    <t>AS-64836</t>
  </si>
  <si>
    <t>TET 830 modified/T-helper epitope from tetanus toxoid</t>
  </si>
  <si>
    <t>AS-60622</t>
  </si>
  <si>
    <t>Tetanus Toxin (830–844)</t>
  </si>
  <si>
    <t>AS-62410</t>
  </si>
  <si>
    <t>TfR Targeting Peptide</t>
  </si>
  <si>
    <t>AS-64689</t>
  </si>
  <si>
    <t>AS-20291</t>
  </si>
  <si>
    <t>Thrombin Receptor Activator for Peptide 6 (TRAP-6)</t>
  </si>
  <si>
    <t>AS-24190</t>
  </si>
  <si>
    <t>AS-24190-25</t>
  </si>
  <si>
    <t>AS-24191</t>
  </si>
  <si>
    <t>Thrombin Receptor Agonist (FLLRN)</t>
  </si>
  <si>
    <t>AS-60678</t>
  </si>
  <si>
    <t>Thrombospondin (TSP-1) Inhibitor scrambled peptide, SLLK</t>
  </si>
  <si>
    <t>AS-60875</t>
  </si>
  <si>
    <t>Thrombospondin (TSP-1) Inhibitor, LSKL</t>
  </si>
  <si>
    <t>AS-60877</t>
  </si>
  <si>
    <t>Thrombospondin (TSP-1)-derived Peptide; binding motif for CD36</t>
  </si>
  <si>
    <t>AS-65371</t>
  </si>
  <si>
    <t>TIF2 (740-753), Transcriptional Intermediary Factor 2</t>
  </si>
  <si>
    <t>AS-61992</t>
  </si>
  <si>
    <t>AS-62121</t>
  </si>
  <si>
    <t>Transdermal Peptide</t>
  </si>
  <si>
    <t>AS-62066</t>
  </si>
  <si>
    <t>Transportan</t>
  </si>
  <si>
    <t>AS-61256</t>
  </si>
  <si>
    <t>AS-60197-1</t>
  </si>
  <si>
    <t>TRAP-5 (N-term), amide</t>
  </si>
  <si>
    <t>AS-60680</t>
  </si>
  <si>
    <t>TRP-2, Tyrosinase-related Protein 2 (180-188)</t>
  </si>
  <si>
    <t>AS-61058</t>
  </si>
  <si>
    <t>TRP-2, Tyrosinase-related Protein 2 (181-188)</t>
  </si>
  <si>
    <t>AS-64811</t>
  </si>
  <si>
    <t>Tyrosinase (368-376) [Asp370]</t>
  </si>
  <si>
    <t>AS-61456</t>
  </si>
  <si>
    <t>Tyrosine Kinase Peptide 1 [KVEKIGEGTYGVVYK]</t>
  </si>
  <si>
    <t>AS-60551-5</t>
  </si>
  <si>
    <t>Tyrosine Kinase Peptide 3 [RRLIEDAE-pY-AARG], Phosphorylated</t>
  </si>
  <si>
    <t>AS-24546</t>
  </si>
  <si>
    <t>UOM9, PKC Substrate, phosphorylated</t>
  </si>
  <si>
    <t>AS-20294</t>
  </si>
  <si>
    <t>Uty HY Peptide (246-254), mouse</t>
  </si>
  <si>
    <t>AS-61045</t>
  </si>
  <si>
    <t>V5 Epitope Tag</t>
  </si>
  <si>
    <t>AS-61176</t>
  </si>
  <si>
    <t>Vaccinia Virus B8R (20-27)</t>
  </si>
  <si>
    <t>AS-64688</t>
  </si>
  <si>
    <t>VEGFR2/KDR Antagonist</t>
  </si>
  <si>
    <t>AS-60628</t>
  </si>
  <si>
    <t>VIP (1-12), human, porcine, rat</t>
  </si>
  <si>
    <t>AS-24217</t>
  </si>
  <si>
    <t>VIP, human, porcine, rat</t>
  </si>
  <si>
    <t>AS-22872</t>
  </si>
  <si>
    <t>AS-22873</t>
  </si>
  <si>
    <t>Vitronectin (367-378)</t>
  </si>
  <si>
    <t>AS-65335</t>
  </si>
  <si>
    <t>VSV-G Peptide</t>
  </si>
  <si>
    <t>AS-21152</t>
  </si>
  <si>
    <t>W Peptide, WKYMVm - NH2</t>
  </si>
  <si>
    <t>AS-27069</t>
  </si>
  <si>
    <t>AS-62621</t>
  </si>
  <si>
    <t>WRW4, Formyl Peptide Receptor-Like 1 (FPRL1) Antagonist</t>
  </si>
  <si>
    <t>AS-62638</t>
  </si>
  <si>
    <t>Catalogue Peptides Group 2</t>
  </si>
  <si>
    <t>LB1A2Z</t>
  </si>
  <si>
    <t>AS-64519</t>
  </si>
  <si>
    <t>Ala-gamma-D-Glu-DAP</t>
  </si>
  <si>
    <t>AS-60774</t>
  </si>
  <si>
    <t>AS-60492-01</t>
  </si>
  <si>
    <t>AS-60493</t>
  </si>
  <si>
    <t>AS-62233</t>
  </si>
  <si>
    <t>AS-23517</t>
  </si>
  <si>
    <t>AS-23518-01</t>
  </si>
  <si>
    <t>AS-61962-01</t>
  </si>
  <si>
    <t>AS-60892</t>
  </si>
  <si>
    <t>AS-63335</t>
  </si>
  <si>
    <t>AS-27275</t>
  </si>
  <si>
    <t>AS-65579</t>
  </si>
  <si>
    <t>AS-65580</t>
  </si>
  <si>
    <t>AS-23523-05</t>
  </si>
  <si>
    <t>AS-23524-01</t>
  </si>
  <si>
    <t>AS-24645</t>
  </si>
  <si>
    <t>AS-24648</t>
  </si>
  <si>
    <t>biotin-Neurogranin (48-76), human</t>
  </si>
  <si>
    <t>AS-65576</t>
  </si>
  <si>
    <t>biotin-Neurogranin (48-76), mouse</t>
  </si>
  <si>
    <t>AS-65577</t>
  </si>
  <si>
    <t>Charybdotoxin</t>
  </si>
  <si>
    <t>AS-28244</t>
  </si>
  <si>
    <t>Chlorotoxin (Cltx) </t>
  </si>
  <si>
    <t>AS-60770</t>
  </si>
  <si>
    <t>Conantokin G</t>
  </si>
  <si>
    <t>AS-24281</t>
  </si>
  <si>
    <t>Cyclo [-RGDyK(HiLyte™ Fluor 750)]</t>
  </si>
  <si>
    <t>AS-62333-01</t>
  </si>
  <si>
    <t>Cyclo[-RGDy-K(5-FAM)]</t>
  </si>
  <si>
    <t>AS-65160</t>
  </si>
  <si>
    <t>Elafin</t>
  </si>
  <si>
    <t>AS-61641</t>
  </si>
  <si>
    <t>Elastase Substrate, fluorogenic, (Z-AAAA)2Rh110</t>
  </si>
  <si>
    <t>AS-60321-5</t>
  </si>
  <si>
    <t>AS-60740</t>
  </si>
  <si>
    <t>AS-60741</t>
  </si>
  <si>
    <t>HCV NS3/4A Protease Substrate</t>
  </si>
  <si>
    <t>AS-60798</t>
  </si>
  <si>
    <t>AS-60743</t>
  </si>
  <si>
    <t>AS-60744</t>
  </si>
  <si>
    <t>Iberiotoxin (IbTX)</t>
  </si>
  <si>
    <t>AS-60763</t>
  </si>
  <si>
    <t>AS-27096</t>
  </si>
  <si>
    <t>AS-27097</t>
  </si>
  <si>
    <t>Nesfatin-1 (24-53), mouse/rat</t>
  </si>
  <si>
    <t>AS-65572</t>
  </si>
  <si>
    <t>Neurogranin (48-76), mouse</t>
  </si>
  <si>
    <t>AS-65578</t>
  </si>
  <si>
    <t>Orexin A, bovine, human, mouse, rat</t>
  </si>
  <si>
    <t>AS-24470</t>
  </si>
  <si>
    <t>AS-65573</t>
  </si>
  <si>
    <t>AS-65574</t>
  </si>
  <si>
    <t>AS-65569</t>
  </si>
  <si>
    <t>Catalogue Peptides Group 3</t>
  </si>
  <si>
    <t>LB1A3Z</t>
  </si>
  <si>
    <t>AS-60323-5</t>
  </si>
  <si>
    <t>[Arg(Me2a)26]-Histone H3 (15-36)-GGK(Biotin)</t>
  </si>
  <si>
    <t>AS-65261-1</t>
  </si>
  <si>
    <t>[Arg(Me2a)3]-Histone H4 (1-23)-GGK(Biotin)</t>
  </si>
  <si>
    <t>AS-65278-1</t>
  </si>
  <si>
    <t>[Arg(Me2a)3]-Histone H4(1-21)-GGK(Biotin)</t>
  </si>
  <si>
    <t>AS-64976-1</t>
  </si>
  <si>
    <t>[Arg(Me2a)8]-Histone H3(1-21)-K(Biotin)-NH2</t>
  </si>
  <si>
    <t>AS-64972-1</t>
  </si>
  <si>
    <t>[Arg(Me2s)26]-Histone H3 (15-36)-GGK(Biotin)</t>
  </si>
  <si>
    <t>AS-65416-1</t>
  </si>
  <si>
    <t>[Arg(Me2s)3]-Histone H4 (1-21)-GGK(Biotin)</t>
  </si>
  <si>
    <t>AS-65424-1</t>
  </si>
  <si>
    <t>[Arg(Me2s)3]-Histone H4 (1-23)-GGK(Biotin)</t>
  </si>
  <si>
    <t>AS-65276-1</t>
  </si>
  <si>
    <t>[Arg(Me2s)8]-Histone H3 (1-21)-K(Biotin)</t>
  </si>
  <si>
    <t>AS-65351-1</t>
  </si>
  <si>
    <t>AS-63321</t>
  </si>
  <si>
    <t>AS-63323</t>
  </si>
  <si>
    <t>AS-62145</t>
  </si>
  <si>
    <t>AS-63705</t>
  </si>
  <si>
    <t>AS-63320</t>
  </si>
  <si>
    <t>AS-63324</t>
  </si>
  <si>
    <t>[Cys(HiLyte™ Fluor 647 C2 maleimide)]-Exendin-4</t>
  </si>
  <si>
    <t>AS-63714</t>
  </si>
  <si>
    <t>50 µg</t>
  </si>
  <si>
    <t>AS-63672-05</t>
  </si>
  <si>
    <t>AS-63672-1</t>
  </si>
  <si>
    <t>[Des-Arg10]-HOE I40, B1 Bradykinin Receptor Antagonist</t>
  </si>
  <si>
    <t>AS-22970</t>
  </si>
  <si>
    <t>[Gla17,21,24]-Osteocalcin (1-49)</t>
  </si>
  <si>
    <t>AS-22829</t>
  </si>
  <si>
    <t>AS-22830</t>
  </si>
  <si>
    <t>AS-22831</t>
  </si>
  <si>
    <t>AS-62146</t>
  </si>
  <si>
    <t>AS-61261</t>
  </si>
  <si>
    <t>AS-62142</t>
  </si>
  <si>
    <t>AS-62150</t>
  </si>
  <si>
    <t>AS-63704</t>
  </si>
  <si>
    <t>AS-61262</t>
  </si>
  <si>
    <t>AS-61967-05</t>
  </si>
  <si>
    <t>[Lys(Ac)12/16, Lys(Me3)20]-Histone H4 (1-25)-GSGSK(Biotin)</t>
  </si>
  <si>
    <t>AS-65226-1</t>
  </si>
  <si>
    <t>[Lys(Me2)18]-Histone H3 (1-21)-GGK(Biotin)-NH2</t>
  </si>
  <si>
    <t>AS-64620-1</t>
  </si>
  <si>
    <t>[Lys(Me2)20]-Histone H4 (1-23)-GGK(Biotin)-NH2</t>
  </si>
  <si>
    <t>AS-64624-1</t>
  </si>
  <si>
    <t>[Lys(Me2)20]-Histone H4 (8-30)-WGK(Biotin)</t>
  </si>
  <si>
    <t>AS-65419-1</t>
  </si>
  <si>
    <t>[Lys(Me2)27,Lys(Me1)36]-Histone H3 (21-44)-GK(Biotin)</t>
  </si>
  <si>
    <t>AS-65449-1</t>
  </si>
  <si>
    <t>[Lys(Me2)27]-Histone H3 (21-44)-GK(Biotin)</t>
  </si>
  <si>
    <t>AS-64366-025</t>
  </si>
  <si>
    <t>AS-64366-1</t>
  </si>
  <si>
    <t>[Lys(Me2)36]-Histone H3 (21-44)-GK(Biotin)</t>
  </si>
  <si>
    <t>AS-64442-025</t>
  </si>
  <si>
    <t>AS-64442-1</t>
  </si>
  <si>
    <t>[Lys(Me2)36]-Histone H3 (26-46)-K(Biotin)</t>
  </si>
  <si>
    <t>AS-64601-1</t>
  </si>
  <si>
    <t>[Lys(Me2)4]-Histone H3 (1-21)</t>
  </si>
  <si>
    <t>AS-63677</t>
  </si>
  <si>
    <t>[Lys(Me2)4]-Histone H3 (1-21)-GGK(Biotin)</t>
  </si>
  <si>
    <t>AS-64356-025</t>
  </si>
  <si>
    <t>AS-64356-1</t>
  </si>
  <si>
    <t>[Lys(Me2)79]-Histone H3 (69-89)-K(Biotin)</t>
  </si>
  <si>
    <t>AS-64544</t>
  </si>
  <si>
    <t>[Lys(Me2)9]-Histone H3 (1-21)</t>
  </si>
  <si>
    <t>AS-65401</t>
  </si>
  <si>
    <t>[Lys(Me2)9]-Histone H3 (1-21)-GGK(Biotin)</t>
  </si>
  <si>
    <t>AS-64359-025</t>
  </si>
  <si>
    <t>AS-64359-1</t>
  </si>
  <si>
    <t>[Lys(Me2)9]-Histone H3 (1-21)-GGK(Biotin)-NH2</t>
  </si>
  <si>
    <t>AS-64627-1</t>
  </si>
  <si>
    <t>[Lys(Me2)9]-Histone H3 (1-21)-K(Biotin)</t>
  </si>
  <si>
    <t>AS-63678</t>
  </si>
  <si>
    <t>AS-64373-1</t>
  </si>
  <si>
    <t>[Lys(Me3)12]-Histone H4(1-21)-GGK(Biotin)</t>
  </si>
  <si>
    <t>AS-64979-1</t>
  </si>
  <si>
    <t>[Lys(Me3)20]-Histone H4 (8-30)-WGK(Biotin)</t>
  </si>
  <si>
    <t>AS-65420-1</t>
  </si>
  <si>
    <t>[Lys(Me3)27]-Histone H3 (21-44)-GK(Biotin)</t>
  </si>
  <si>
    <t>AS-64367-025</t>
  </si>
  <si>
    <t>AS-64367-1</t>
  </si>
  <si>
    <t>[Lys(Me3)27]-Histone H3 (23-34)</t>
  </si>
  <si>
    <t>AS-64378-1</t>
  </si>
  <si>
    <t>AS-65397</t>
  </si>
  <si>
    <t>[Lys(Me3)36]-Histone H3 (21-44)-GK(Biotin)</t>
  </si>
  <si>
    <t>AS-64441-025</t>
  </si>
  <si>
    <t>AS-64441-1</t>
  </si>
  <si>
    <t>[Lys(Me3)4,Lys(Ac)9,pSer10]-Histone H3 (1-21)</t>
  </si>
  <si>
    <t>AS-65422-1</t>
  </si>
  <si>
    <t>[Lys(Me3)4]-Histone H3 (1-10)</t>
  </si>
  <si>
    <t>AS-64371-1</t>
  </si>
  <si>
    <t>[Lys(Me3)4]-Histone H3 (1-21)</t>
  </si>
  <si>
    <t>AS-64194</t>
  </si>
  <si>
    <t>AS-64194-025-</t>
  </si>
  <si>
    <t>[Lys(Me3)4]-Histone H3 (1-21)-GGK(Biotin)</t>
  </si>
  <si>
    <t>AS-64357-025</t>
  </si>
  <si>
    <t>AS-64357-1</t>
  </si>
  <si>
    <t>[Lys(Me3)4]-Histone H3 (1-21)-GGK(Biotin)-NH2</t>
  </si>
  <si>
    <t>AS-64192</t>
  </si>
  <si>
    <t>[Lys(Me3)4]-Histone H3 (1-25)-NH2</t>
  </si>
  <si>
    <t>AS-64636-1</t>
  </si>
  <si>
    <t>[Lys(Me3)79]-Histone H3 (69-89)-K(Biotin)</t>
  </si>
  <si>
    <t>AS-64545-025</t>
  </si>
  <si>
    <t>[Lys(Me3)9]-Histone H3 (1-21)</t>
  </si>
  <si>
    <t>AS-64452</t>
  </si>
  <si>
    <t>[Lys(Me3)9]-Histone H3 (1-21)-GGK(Biotin)</t>
  </si>
  <si>
    <t>AS-64360-025</t>
  </si>
  <si>
    <t>AS-64360-1</t>
  </si>
  <si>
    <t>[Lys(Me3)9]-Histone H3 (1-21)-GGK(Biotin)-NH2</t>
  </si>
  <si>
    <t>AS-64628-1</t>
  </si>
  <si>
    <t>AS-62147</t>
  </si>
  <si>
    <t>AS-62148</t>
  </si>
  <si>
    <t>AS-62478</t>
  </si>
  <si>
    <t>AS-65178</t>
  </si>
  <si>
    <t>AS-29904-1</t>
  </si>
  <si>
    <t>AS-29903-01</t>
  </si>
  <si>
    <t>AS-29903-1</t>
  </si>
  <si>
    <t>AS-29906-01</t>
  </si>
  <si>
    <t>AS-29906-1-</t>
  </si>
  <si>
    <t>AS-29907-01</t>
  </si>
  <si>
    <t>AS-29907-1-</t>
  </si>
  <si>
    <t>[Thr28, Nle31]-Cholecystokinin (25-33), sulfated CCK-9</t>
  </si>
  <si>
    <t>AS-22944</t>
  </si>
  <si>
    <t>AS-27104</t>
  </si>
  <si>
    <t>AS-60576-01</t>
  </si>
  <si>
    <t>AS-60579-01</t>
  </si>
  <si>
    <t>AS-60585-01</t>
  </si>
  <si>
    <t>5-FAM-PMDM6</t>
  </si>
  <si>
    <t>AS-63359-1-</t>
  </si>
  <si>
    <t>Adrenomedullin (1-50), rat</t>
  </si>
  <si>
    <t>AS-60454</t>
  </si>
  <si>
    <t>Adrenomedullin (1-52), human</t>
  </si>
  <si>
    <t>AS-60447</t>
  </si>
  <si>
    <t>Amylin (1-37), human, amide, Biotin-labeled</t>
  </si>
  <si>
    <t>AS-64451-05</t>
  </si>
  <si>
    <t>Amylin (1-37), Islet Amyloid Polypeptide, IAPP, human</t>
  </si>
  <si>
    <t>AS-60804</t>
  </si>
  <si>
    <t>Amylin (1-37), Islet Amyloid Polypeptide, IAPP, human, amide</t>
  </si>
  <si>
    <t>AS-60254-1</t>
  </si>
  <si>
    <t>Amylin (1-37), rat, mouse</t>
  </si>
  <si>
    <t>AS-60253-05</t>
  </si>
  <si>
    <t>AS-60253-1</t>
  </si>
  <si>
    <t>Angiotensin I Converting Enzyme 2, ACE-2/Caspase-1 Substrate</t>
  </si>
  <si>
    <t>AS-60758</t>
  </si>
  <si>
    <t>AS-24177</t>
  </si>
  <si>
    <t>AS-24178</t>
  </si>
  <si>
    <t>Apamin</t>
  </si>
  <si>
    <t>AS-60772</t>
  </si>
  <si>
    <t>Atrial Natriuretic Peptide (1-28), human, porcine</t>
  </si>
  <si>
    <t>AS-20647</t>
  </si>
  <si>
    <t>AS-20648</t>
  </si>
  <si>
    <t>Atrial Natriuretic Peptide (1-28), human, porcine, Biotin-labeled</t>
  </si>
  <si>
    <t>AS-23972</t>
  </si>
  <si>
    <t>Atrial Natriuretic Peptide (1-28), rat</t>
  </si>
  <si>
    <t>AS-20651</t>
  </si>
  <si>
    <t>AS-20652</t>
  </si>
  <si>
    <t>Atrial Natriuretic Peptide (4-18), rat</t>
  </si>
  <si>
    <t>AS-62839</t>
  </si>
  <si>
    <t>Bacterial Sortase Substrate I, FRET</t>
  </si>
  <si>
    <t>AS-62231</t>
  </si>
  <si>
    <t>Bacterial Sortase Substrate II , Dabcyl/Edans</t>
  </si>
  <si>
    <t>AS-62230</t>
  </si>
  <si>
    <t>Bacterial type I signal Peptidase FRET Substrate</t>
  </si>
  <si>
    <t>AS-64916</t>
  </si>
  <si>
    <t>AS-63317-</t>
  </si>
  <si>
    <t>AS-63327</t>
  </si>
  <si>
    <t>AS-60250-1</t>
  </si>
  <si>
    <t>AS-61799</t>
  </si>
  <si>
    <t>AS-60252-05</t>
  </si>
  <si>
    <t>AS-60251-05</t>
  </si>
  <si>
    <t>AS-60251-1</t>
  </si>
  <si>
    <t>AS-24233</t>
  </si>
  <si>
    <t>AS-24234</t>
  </si>
  <si>
    <t>AS-62476</t>
  </si>
  <si>
    <t>AS-24295</t>
  </si>
  <si>
    <t>AS-24296</t>
  </si>
  <si>
    <t>AS-24235-</t>
  </si>
  <si>
    <t>AS-24236</t>
  </si>
  <si>
    <t>AS-24236-5</t>
  </si>
  <si>
    <t>AS-20698</t>
  </si>
  <si>
    <t>AS-23211</t>
  </si>
  <si>
    <t>AS-64128-05</t>
  </si>
  <si>
    <t>AS-64128-1</t>
  </si>
  <si>
    <t>AS-61483-01</t>
  </si>
  <si>
    <t>AS-61483-05</t>
  </si>
  <si>
    <t>AS-63356</t>
  </si>
  <si>
    <t>AS-20276</t>
  </si>
  <si>
    <t>AS-20276-25</t>
  </si>
  <si>
    <t>AS-20276-5</t>
  </si>
  <si>
    <t>AS-24224-</t>
  </si>
  <si>
    <t>AS-21791</t>
  </si>
  <si>
    <t>AS-21793</t>
  </si>
  <si>
    <t>AS-64129-05</t>
  </si>
  <si>
    <t>AS-64129-1</t>
  </si>
  <si>
    <t>AS-60480-01</t>
  </si>
  <si>
    <t>AS-60883</t>
  </si>
  <si>
    <t>AS-60883-01</t>
  </si>
  <si>
    <t>AS-61484-01</t>
  </si>
  <si>
    <t>AS-61484-05</t>
  </si>
  <si>
    <t>AS-25356</t>
  </si>
  <si>
    <t>AS-25357</t>
  </si>
  <si>
    <t>AS-22813-</t>
  </si>
  <si>
    <t>AS-22814</t>
  </si>
  <si>
    <t>AS-62766</t>
  </si>
  <si>
    <t>AS-29905-1</t>
  </si>
  <si>
    <t>AS-29909-01</t>
  </si>
  <si>
    <t>AS-29909-1</t>
  </si>
  <si>
    <t>AS-24227-</t>
  </si>
  <si>
    <t>AS-24228</t>
  </si>
  <si>
    <t>AS-63308</t>
  </si>
  <si>
    <t>AS-61029</t>
  </si>
  <si>
    <t>AS-63715-01</t>
  </si>
  <si>
    <t>AS-63715-1-</t>
  </si>
  <si>
    <t>AS-22817</t>
  </si>
  <si>
    <t>AS-22818</t>
  </si>
  <si>
    <t>AS-27276</t>
  </si>
  <si>
    <t>AS-27276-01</t>
  </si>
  <si>
    <t>AS-29908-1</t>
  </si>
  <si>
    <t>AS-60087-01</t>
  </si>
  <si>
    <t>AS-60087-1</t>
  </si>
  <si>
    <t>AS-25230</t>
  </si>
  <si>
    <t>AS-25380-</t>
  </si>
  <si>
    <t>AS-25231</t>
  </si>
  <si>
    <t>AS-25381</t>
  </si>
  <si>
    <t>AS-23958</t>
  </si>
  <si>
    <t>Bid BH3 (80-99), FAM labeled</t>
  </si>
  <si>
    <t>AS-61712</t>
  </si>
  <si>
    <t>AS-20715</t>
  </si>
  <si>
    <t>Big Endothelin-1 (1-38), human</t>
  </si>
  <si>
    <t>AS-62946-05</t>
  </si>
  <si>
    <t>Big Gastrin-1, human</t>
  </si>
  <si>
    <t>AS-20747</t>
  </si>
  <si>
    <t>AS-23512</t>
  </si>
  <si>
    <t>AS-23512-01</t>
  </si>
  <si>
    <t>AS-23541</t>
  </si>
  <si>
    <t>AS-24645-01</t>
  </si>
  <si>
    <t>AS-24640</t>
  </si>
  <si>
    <t>AS-24641-01</t>
  </si>
  <si>
    <t>Biotin-TAT (47-57)</t>
  </si>
  <si>
    <t>AS-61209</t>
  </si>
  <si>
    <t>B-type Natriuretic Peptide, BNP-32, human</t>
  </si>
  <si>
    <t>AS-24015</t>
  </si>
  <si>
    <t>AS-24016</t>
  </si>
  <si>
    <t>B-type Natriuretic Peptide, BNP-45 (51-95), rat</t>
  </si>
  <si>
    <t>AS-61153</t>
  </si>
  <si>
    <t>B-type Natriuretic Peptide, BNP-45, mouse</t>
  </si>
  <si>
    <t>AS-61152</t>
  </si>
  <si>
    <t>C34, gp41 HIV Fragment</t>
  </si>
  <si>
    <t>AS-62101</t>
  </si>
  <si>
    <t>Caerulein, Ceruletide</t>
  </si>
  <si>
    <t>AS-24252</t>
  </si>
  <si>
    <t>Calcitonin Gene Related Peptide, CGRP (alpha), human</t>
  </si>
  <si>
    <t>AS-20681</t>
  </si>
  <si>
    <t>AS-20682</t>
  </si>
  <si>
    <t>Calcitonin Gene Related Peptide, CGRP (alpha), human, Biotin-LC-labeled</t>
  </si>
  <si>
    <t>AS-64564-1</t>
  </si>
  <si>
    <t>AS-64563-05</t>
  </si>
  <si>
    <t>Calcitonin Gene Related Peptide,CGRP (alpha), aCGRP, rat, mouse</t>
  </si>
  <si>
    <t>AS-60730</t>
  </si>
  <si>
    <t>Calcitonin, human</t>
  </si>
  <si>
    <t>AS-20673</t>
  </si>
  <si>
    <t>AS-20674</t>
  </si>
  <si>
    <t>Calcitonin, salmon</t>
  </si>
  <si>
    <t>AS-20678</t>
  </si>
  <si>
    <t>Calpain Substrate, Fluorogenic, (Z-AA)2Rh110</t>
  </si>
  <si>
    <t>AS-60320-5</t>
  </si>
  <si>
    <t>Caspase 1 (ICE) Inhibitor II, biotinylated</t>
  </si>
  <si>
    <t>AS-60841</t>
  </si>
  <si>
    <t>Caspase 1 (ICE) Substrate 2, chromogenic</t>
  </si>
  <si>
    <t>AS-25259-5</t>
  </si>
  <si>
    <t>Caspase 1 (ICE) Substrate 3f, fluorogenic</t>
  </si>
  <si>
    <t>AS-25285-5</t>
  </si>
  <si>
    <t>Caspase 3 (Apopain) Substrate 1, chromogenic</t>
  </si>
  <si>
    <t>AS-25263-5</t>
  </si>
  <si>
    <t>Caspase 3 (Apopain) Substrate 1f, fluorogenic</t>
  </si>
  <si>
    <t>AS-25273-5</t>
  </si>
  <si>
    <t>Caspase 3 (Apopain) Substrate 1f-z, fluorogenic</t>
  </si>
  <si>
    <t>AS-21685-5</t>
  </si>
  <si>
    <t>Caspase 3 (Apopain) Substrate 1m, fluorogenic</t>
  </si>
  <si>
    <t>AS-25262-5</t>
  </si>
  <si>
    <t>Caspase 3 (Apopain) Substrate 1r-z, fluorogenic</t>
  </si>
  <si>
    <t>AS-60304-5</t>
  </si>
  <si>
    <t>Caspase 8 Substrate 1, chromogenic</t>
  </si>
  <si>
    <t>AS-25258-5</t>
  </si>
  <si>
    <t>Caspase 8 Substrate 1f, fluorogenic</t>
  </si>
  <si>
    <t>AS-25270-5</t>
  </si>
  <si>
    <t>Caspase 9 Substrate 1, chromogenic</t>
  </si>
  <si>
    <t>AS-25278-5</t>
  </si>
  <si>
    <t>Caspase 9 Substrate 1f, fluorogenic</t>
  </si>
  <si>
    <t>AS-25276-5</t>
  </si>
  <si>
    <t>Cathepsin D and E FRET Substrate</t>
  </si>
  <si>
    <t>AS-61793</t>
  </si>
  <si>
    <t>Cathepsin S Substrate</t>
  </si>
  <si>
    <t>AS-61859</t>
  </si>
  <si>
    <t>Cetrorelix Acetate, Cetrotide</t>
  </si>
  <si>
    <t>AS-60869</t>
  </si>
  <si>
    <t>AS-20741</t>
  </si>
  <si>
    <t>CKS-17 (dimer), MN10021</t>
  </si>
  <si>
    <t>AS-64578-</t>
  </si>
  <si>
    <t>AS-65220</t>
  </si>
  <si>
    <t>AS-63737</t>
  </si>
  <si>
    <t>AS-63738</t>
  </si>
  <si>
    <t>Cls Substrate, C2 (5-FAM/ QXL 520)</t>
  </si>
  <si>
    <t>AS-61314</t>
  </si>
  <si>
    <t>Colivelin</t>
  </si>
  <si>
    <t>AS-61930</t>
  </si>
  <si>
    <t>C-Type Natriuretic Peptide (32-53), human, porcine</t>
  </si>
  <si>
    <t>AS-24244</t>
  </si>
  <si>
    <t>Cyclo (-RADfK), RGD negative control</t>
  </si>
  <si>
    <t>AS-62351</t>
  </si>
  <si>
    <t>Cyclo (RGDfC), avb3 Integrin Binding Cyclic RGD Peptide</t>
  </si>
  <si>
    <t>AS-63785-1</t>
  </si>
  <si>
    <t>Cyclo (-RGDyK)</t>
  </si>
  <si>
    <t>AS-61183-5</t>
  </si>
  <si>
    <t>Cys(Npys)-TAT (47-57)</t>
  </si>
  <si>
    <t>AS-61214</t>
  </si>
  <si>
    <t>Cys(Npys)-TAT (47-57), FAM-labeled</t>
  </si>
  <si>
    <t>AS-61213</t>
  </si>
  <si>
    <t>AS-23520</t>
  </si>
  <si>
    <t>AS-23537</t>
  </si>
  <si>
    <t>AS-23538</t>
  </si>
  <si>
    <t>Dermcidin, DCD-1L</t>
  </si>
  <si>
    <t>AS-63713</t>
  </si>
  <si>
    <t>AS-65307-025</t>
  </si>
  <si>
    <t>Dipeptide Library</t>
  </si>
  <si>
    <t>AS-65126-336</t>
  </si>
  <si>
    <t>Dipeptidylaminopeptidase IV Substrate, fluorescent H-Gly-Pro-AMC</t>
  </si>
  <si>
    <t>AS-24098</t>
  </si>
  <si>
    <t>Elastase/Trypsin Substrate, fluorogenic, (Z-AR)2Rh110•2HCl</t>
  </si>
  <si>
    <t>AS-60322-5</t>
  </si>
  <si>
    <t>AS-64817-025</t>
  </si>
  <si>
    <t>Endothelin 1, human, porcine, bovine, mouse, rat</t>
  </si>
  <si>
    <t>AS-22859</t>
  </si>
  <si>
    <t>AS-22860</t>
  </si>
  <si>
    <t>AS-22861</t>
  </si>
  <si>
    <t>Endothelin 3, human, rat, mouse, rabbit</t>
  </si>
  <si>
    <t>AS-24323</t>
  </si>
  <si>
    <t>AS-24324</t>
  </si>
  <si>
    <t>Exendin (5-39)</t>
  </si>
  <si>
    <t>AS-63898</t>
  </si>
  <si>
    <t>Fluorescein-Trp25-Exendin-4 (FLEX)</t>
  </si>
  <si>
    <t>AS-63899</t>
  </si>
  <si>
    <t>Ghrelin, human</t>
  </si>
  <si>
    <t>AS-24157</t>
  </si>
  <si>
    <t>AS-24158</t>
  </si>
  <si>
    <t>Ghrelin, human, Biotin-labeled</t>
  </si>
  <si>
    <t>AS-29391</t>
  </si>
  <si>
    <t>Ghrelin, rat, mouse</t>
  </si>
  <si>
    <t>AS-24159</t>
  </si>
  <si>
    <t>AS-24160</t>
  </si>
  <si>
    <t>Glandular Kallikrein Substrate, fluorescent H-D-Val-Leu-Arg-AFC</t>
  </si>
  <si>
    <t>AS-24137</t>
  </si>
  <si>
    <t>Glucagon-Like Peptide 1, GLP-1 (7-36)-Lys(Biotin), amide, human, mouse, rat, bovine, guinea pig</t>
  </si>
  <si>
    <t>AS-23642</t>
  </si>
  <si>
    <t>AS-23643</t>
  </si>
  <si>
    <t>H-Ala-Pro-AFC</t>
  </si>
  <si>
    <t>AS-24126</t>
  </si>
  <si>
    <t>HCV Protease FRET Substrate (RET S1)</t>
  </si>
  <si>
    <t>AS-22991</t>
  </si>
  <si>
    <t>AS-22991-025</t>
  </si>
  <si>
    <t>AS-22991-50</t>
  </si>
  <si>
    <t>50 mg</t>
  </si>
  <si>
    <t>AS-22991-100</t>
  </si>
  <si>
    <t>100 mg</t>
  </si>
  <si>
    <t>Hirudin (54-65), acetylated, sulfated</t>
  </si>
  <si>
    <t>AS-62986</t>
  </si>
  <si>
    <t>Histone deacetylase, HDAC substrate</t>
  </si>
  <si>
    <t>AS-61855</t>
  </si>
  <si>
    <t>Histone H3 (1-50)-GGK(Biotin)</t>
  </si>
  <si>
    <t>AS-65366-025</t>
  </si>
  <si>
    <t>HIV Protease FRET Substrate I</t>
  </si>
  <si>
    <t>AS-22992</t>
  </si>
  <si>
    <t>HIV Substrate, HiLyte™ Fluor 488</t>
  </si>
  <si>
    <t>AS-60635</t>
  </si>
  <si>
    <t>Human PD-L1 inhibitor IV</t>
  </si>
  <si>
    <t>AS-65584</t>
  </si>
  <si>
    <t>Humanin S14G, sHNG</t>
  </si>
  <si>
    <t>AS-60887</t>
  </si>
  <si>
    <t>Kallikrein Substrate, fluorescent Z-Phe-Arg-AMC</t>
  </si>
  <si>
    <t>AS-24096</t>
  </si>
  <si>
    <t>Lactoferricin B, Lactoferrin (17-41), anti-fungal agent</t>
  </si>
  <si>
    <t>AS-62651</t>
  </si>
  <si>
    <t>AS-64074</t>
  </si>
  <si>
    <t>MAPS, Core, 8-Branch</t>
  </si>
  <si>
    <t>AS-21006</t>
  </si>
  <si>
    <t>AS-60608</t>
  </si>
  <si>
    <t>AS-25350</t>
  </si>
  <si>
    <t>AS-61334</t>
  </si>
  <si>
    <t>MUC5AC-3/13</t>
  </si>
  <si>
    <t>AS-61332</t>
  </si>
  <si>
    <t>Neutrophil Elastase Substrate, fluorescent MeOSuc-Ala-Ala-Pro-Val-AFC</t>
  </si>
  <si>
    <t>AS-24141</t>
  </si>
  <si>
    <t>NF-kB Inhibitor, SN50</t>
  </si>
  <si>
    <t>AS-64660</t>
  </si>
  <si>
    <t>NGR Peptide 1</t>
  </si>
  <si>
    <t>AS-60189-1</t>
  </si>
  <si>
    <t>PACAP (1-38)-Lys(Biotin), amide, human, ovine, rat</t>
  </si>
  <si>
    <t>AS-23648</t>
  </si>
  <si>
    <t>Parathyroid Hormone (1-34)-Lys(Biotin), human</t>
  </si>
  <si>
    <t>AS-23647</t>
  </si>
  <si>
    <t>PDKtide</t>
  </si>
  <si>
    <t>AS-64225</t>
  </si>
  <si>
    <t>PEP1</t>
  </si>
  <si>
    <t>AS-60430-1</t>
  </si>
  <si>
    <t>Phytochelatin 2, PC2</t>
  </si>
  <si>
    <t>AS-60791</t>
  </si>
  <si>
    <t>Phytochelatin 3, PC3</t>
  </si>
  <si>
    <t>AS-60790</t>
  </si>
  <si>
    <t>Phytochelatin 4, PC4</t>
  </si>
  <si>
    <t>AS-60789</t>
  </si>
  <si>
    <t>Phytochelatin 5, PC5</t>
  </si>
  <si>
    <t>AS-61190</t>
  </si>
  <si>
    <t>Phytochelatin 6, PC6</t>
  </si>
  <si>
    <t>AS-61191</t>
  </si>
  <si>
    <t>Plasmepsin V FRET Substrate</t>
  </si>
  <si>
    <t>AS-64939</t>
  </si>
  <si>
    <t>AS-24133</t>
  </si>
  <si>
    <t>Plasminogen Activator Acrosine Substrate, fluorescent Z-Gly-Gly-Arg-AFC</t>
  </si>
  <si>
    <t>AS-24143</t>
  </si>
  <si>
    <t>Plasmodium falciparum Circumsporozoite Protein, (6NANP) PfCSP</t>
  </si>
  <si>
    <t>AS-64434</t>
  </si>
  <si>
    <t>Poly-gamma-D-Glutamic Acid Construct</t>
  </si>
  <si>
    <t>AS-63756</t>
  </si>
  <si>
    <t>Pramlintide, Acetate [Pro25, 28, 29]-Amylin(1-37), human, Amide</t>
  </si>
  <si>
    <t>AS-64576-1</t>
  </si>
  <si>
    <t>AS-61129</t>
  </si>
  <si>
    <t>Protegrin-1 (PG-1), amide</t>
  </si>
  <si>
    <t>AS-64819-05</t>
  </si>
  <si>
    <t>AS-64819-1</t>
  </si>
  <si>
    <t>PrP (106-126), prion protein</t>
  </si>
  <si>
    <t>AS-61160</t>
  </si>
  <si>
    <t>AS-24478</t>
  </si>
  <si>
    <t>Renin Inhibitor Peptide, WFML Peptide, rat</t>
  </si>
  <si>
    <t>AS-60463-1</t>
  </si>
  <si>
    <t>RGD-4C</t>
  </si>
  <si>
    <t>AS-29898</t>
  </si>
  <si>
    <t>AS-24625</t>
  </si>
  <si>
    <t>AS-24626</t>
  </si>
  <si>
    <t>AS-25382</t>
  </si>
  <si>
    <t>AS-25383</t>
  </si>
  <si>
    <t>Ser(OGlcNAc)]400-KWK-Tau (388-411)-KK(Biotin)-NH2</t>
  </si>
  <si>
    <t>AS-65409-1</t>
  </si>
  <si>
    <t>Somatostatin 14, human, rat, mouse, pig, chicken, frog</t>
  </si>
  <si>
    <t>AS-24277</t>
  </si>
  <si>
    <t>AS-24278</t>
  </si>
  <si>
    <t>Somatostatin 28, human, sheep, cow, rat, mouse, pig</t>
  </si>
  <si>
    <t>AS-22901</t>
  </si>
  <si>
    <t>AS-22902</t>
  </si>
  <si>
    <t>Suc-Arg-Pro-Tyr-pNA</t>
  </si>
  <si>
    <t>AS-20586</t>
  </si>
  <si>
    <t>TAT (47-57) GGG-Cys(Npys)</t>
  </si>
  <si>
    <t>AS-61215</t>
  </si>
  <si>
    <t>Tau peptide (45-73) (Exon2/Insert1 domain)</t>
  </si>
  <si>
    <t>AS-65431-1</t>
  </si>
  <si>
    <t>Thrombin Substrate S2238</t>
  </si>
  <si>
    <t>AS-63776</t>
  </si>
  <si>
    <t>Thrombin Substrate, fluorescent (H-D-Phe-Pro-Arg-AFC)</t>
  </si>
  <si>
    <t>AS-24131</t>
  </si>
  <si>
    <t>TIP 39, Tuberoinfundibular Neuropeptide, Parathyroid Hormone 2 Receptor Agonist</t>
  </si>
  <si>
    <t>AS-21687</t>
  </si>
  <si>
    <t>Uroguanylin (Rat)</t>
  </si>
  <si>
    <t>AS-61645</t>
  </si>
  <si>
    <t>ω-Conotoxin GVIA</t>
  </si>
  <si>
    <t>AS-22926</t>
  </si>
  <si>
    <t>AS-22927</t>
  </si>
  <si>
    <t>Catalogue Peptides Group 4</t>
  </si>
  <si>
    <t>LB1A4Z</t>
  </si>
  <si>
    <t>AS-63825</t>
  </si>
  <si>
    <t>AS-60568-01</t>
  </si>
  <si>
    <t>AS-60570-01</t>
  </si>
  <si>
    <t>AS-60572-01</t>
  </si>
  <si>
    <t>AS-60573-01</t>
  </si>
  <si>
    <t>AS-60574-01</t>
  </si>
  <si>
    <t>AS-60578-01</t>
  </si>
  <si>
    <t>AS-60580-01</t>
  </si>
  <si>
    <t>AS-60581-01</t>
  </si>
  <si>
    <t>AS-60582-01</t>
  </si>
  <si>
    <t>ADAMTS-13 FRET Substrate, FRETS-VWF73</t>
  </si>
  <si>
    <t>AS-63728-01</t>
  </si>
  <si>
    <t>AS-63728-05</t>
  </si>
  <si>
    <t>Angiotensin II, human, FAM-labeled</t>
  </si>
  <si>
    <t>AS-60275-1</t>
  </si>
  <si>
    <t>Antennapedia Peptide, FAM-labeled</t>
  </si>
  <si>
    <t>AS-64212</t>
  </si>
  <si>
    <t>AS-23513-05</t>
  </si>
  <si>
    <t>AS-23514-01</t>
  </si>
  <si>
    <t>AS-60491-01</t>
  </si>
  <si>
    <t>AS-60488-01</t>
  </si>
  <si>
    <t>AS-23525-05</t>
  </si>
  <si>
    <t>AS-23526-01</t>
  </si>
  <si>
    <t>AS-60479-01</t>
  </si>
  <si>
    <t>AS-64161</t>
  </si>
  <si>
    <t>AS-60476</t>
  </si>
  <si>
    <t>Calpain Substrate Suc-LLVY-AMC, fluorogenic substrate</t>
  </si>
  <si>
    <t>AS-63892</t>
  </si>
  <si>
    <t>CREBtide [KRREILSRRPSYR], 5-FAM labeled</t>
  </si>
  <si>
    <t>AS-60436-1</t>
  </si>
  <si>
    <t>AS-60436-5</t>
  </si>
  <si>
    <t>Crosstide [GRPRTSSFAEG], 5-FAM labeled</t>
  </si>
  <si>
    <t>AS-60435-1</t>
  </si>
  <si>
    <t>AS-60435-5</t>
  </si>
  <si>
    <t>CSK tide, FAM labeled</t>
  </si>
  <si>
    <t>AS-63842</t>
  </si>
  <si>
    <t>EGF Receptor Substrate 2 [DADE-pY-LIPQQG], 5-FAM labeled</t>
  </si>
  <si>
    <t>AS-29971-5</t>
  </si>
  <si>
    <t>EMP17, FITC-LC labeled</t>
  </si>
  <si>
    <t>AS-60180-1</t>
  </si>
  <si>
    <t>Endothelin 1, human, FAM-labeled</t>
  </si>
  <si>
    <t>AS-27116</t>
  </si>
  <si>
    <t>Exendin 4, FAM-labeled</t>
  </si>
  <si>
    <t>AS-60280-05</t>
  </si>
  <si>
    <t>FITC-LC-Antennapedia Peptide</t>
  </si>
  <si>
    <t>AS-24175</t>
  </si>
  <si>
    <t>AS-24176</t>
  </si>
  <si>
    <t>FITC-LC-TAT (47-57)</t>
  </si>
  <si>
    <t>AS-27042</t>
  </si>
  <si>
    <t>AS-27043</t>
  </si>
  <si>
    <t>Glucagon (1-29), bovine, human, rat, porcine, FAM-labeled</t>
  </si>
  <si>
    <t>AS-60273-1</t>
  </si>
  <si>
    <t>Glucagon-Like Peptide 1, GLP-1 (7-36), amide, human [FAM-Trp31]</t>
  </si>
  <si>
    <t>AS-64488</t>
  </si>
  <si>
    <t>Glucagon-Like Peptide 1, GLP-1 (1-36) amide, human, mouse, rat, bovine, guinea pig, FAM-labeled</t>
  </si>
  <si>
    <t>AS-23606</t>
  </si>
  <si>
    <t>AS-23607</t>
  </si>
  <si>
    <t>AS-60515-1</t>
  </si>
  <si>
    <t>gp91 ds-tat, FAM labeled</t>
  </si>
  <si>
    <t>AS-63852</t>
  </si>
  <si>
    <t>Histone H3 (1-21)-GGK(FAM)-NH2</t>
  </si>
  <si>
    <t>AS-63824</t>
  </si>
  <si>
    <t>Kemptide [LRRASLG], 5-FAM labeled</t>
  </si>
  <si>
    <t>AS-29933-1</t>
  </si>
  <si>
    <t>AS-29933-5</t>
  </si>
  <si>
    <t>NDP-MSH, 5-TAMRA-labeled</t>
  </si>
  <si>
    <t>AS-60564-1</t>
  </si>
  <si>
    <t>OVA (257-264), FAM labeled</t>
  </si>
  <si>
    <t>AS-64231</t>
  </si>
  <si>
    <t>OVA (323-339), TAMRA labeled</t>
  </si>
  <si>
    <t>AS-64232</t>
  </si>
  <si>
    <t>HCAM-2, pertussis toxin substrate</t>
  </si>
  <si>
    <t>AS-62058</t>
  </si>
  <si>
    <t>SAMs peptide, FAM labeled</t>
  </si>
  <si>
    <t>AS-63791</t>
  </si>
  <si>
    <t>Srctide [GEEPLYWSFPAKKK-NH2], FAM labeled</t>
  </si>
  <si>
    <t>AS-64106</t>
  </si>
  <si>
    <t>Tyrosine Kinase Peptide 1 [KVEKIGEGTYGVVYK], 5-TMR labeled</t>
  </si>
  <si>
    <t>AS-29935-1</t>
  </si>
  <si>
    <t>VIP, human, porcine, rat, FAM-labeled</t>
  </si>
  <si>
    <t>AS-23614</t>
  </si>
  <si>
    <t>Catalogue Peptides Group 5</t>
  </si>
  <si>
    <t>LB1A5Z</t>
  </si>
  <si>
    <t>MOG (35-55), mouse, rat</t>
  </si>
  <si>
    <t>AS-60130-1</t>
  </si>
  <si>
    <t>AS-60130-5</t>
  </si>
  <si>
    <t>AS-60130-10</t>
  </si>
  <si>
    <t>Custom Antibodies</t>
  </si>
  <si>
    <t>MA1</t>
  </si>
  <si>
    <t>Standard Anti-Antigen Polyclonal Programmes</t>
  </si>
  <si>
    <t>MA1A1A</t>
  </si>
  <si>
    <t>AS-PNOR-3MORAB</t>
  </si>
  <si>
    <t>2 animals</t>
  </si>
  <si>
    <t>AS-PNOR-3MOHEN</t>
  </si>
  <si>
    <t>AS-PNOR-3MOGOAT</t>
  </si>
  <si>
    <t>1 animal</t>
  </si>
  <si>
    <t>AS-PNOR-3MOGPG</t>
  </si>
  <si>
    <t>AS-PNOR-3MORAT</t>
  </si>
  <si>
    <t>Standard Anti-Peptide Polyclonal Programmes</t>
  </si>
  <si>
    <t>MA1A1B</t>
  </si>
  <si>
    <t>AS-PCAP-RABBIT</t>
  </si>
  <si>
    <t>AS-PELI-RABBIT</t>
  </si>
  <si>
    <t>AS-PAFF-RABBIT</t>
  </si>
  <si>
    <t>AS-DOUB-LX</t>
  </si>
  <si>
    <t>AS-DOUB-LXP</t>
  </si>
  <si>
    <t>AS-PAFF-HEN</t>
  </si>
  <si>
    <t>AS-PCAP-HEN</t>
  </si>
  <si>
    <t>AS-DOUB-LXHENPL</t>
  </si>
  <si>
    <t>AS-DOUB-LXHEN</t>
  </si>
  <si>
    <t>AS-PCAP-GOAT</t>
  </si>
  <si>
    <t>AS-DOUB-LXPGOAT</t>
  </si>
  <si>
    <t>AS-DOUB-LXGOAT</t>
  </si>
  <si>
    <t>AS-PELI-GUINEA</t>
  </si>
  <si>
    <t>AS-PCAP-GUIPG</t>
  </si>
  <si>
    <t>AS-DOUB-LXPGUI</t>
  </si>
  <si>
    <t>AS-DOUB-LXGUI</t>
  </si>
  <si>
    <t>AS-PCAP-RAT</t>
  </si>
  <si>
    <t>AS-DOUB-LXPRAT</t>
  </si>
  <si>
    <t>AS-DOUB-LXRAT</t>
  </si>
  <si>
    <t>Standard-Anti-PTM Polyclonal Programmes</t>
  </si>
  <si>
    <t>MA1A1C</t>
  </si>
  <si>
    <t>AS-PSPE-CIFIC</t>
  </si>
  <si>
    <t>AS-PSPE-CIFICKCL</t>
  </si>
  <si>
    <t>AS-PSPE-CIFICGP</t>
  </si>
  <si>
    <t>6 animals</t>
  </si>
  <si>
    <t>AS-PSPE-CIFICRAT</t>
  </si>
  <si>
    <t>28-Day Speedy Anti-Antigen Polyclonal Programmes</t>
  </si>
  <si>
    <t>MA1B1A</t>
  </si>
  <si>
    <t>AS-SUPR-ANTIGEN</t>
  </si>
  <si>
    <t>AS-SUPR-GOATAG</t>
  </si>
  <si>
    <t>AS-SUPR-GPANTIGEN</t>
  </si>
  <si>
    <t>AS-SUPR-RATANTIGEN</t>
  </si>
  <si>
    <t>28-Day Speedy Anti-Peptide Polyclonal Programmes</t>
  </si>
  <si>
    <t>MA1B1B</t>
  </si>
  <si>
    <t>AS-SUPR-SINGLE</t>
  </si>
  <si>
    <t>AS-SUPR-DX</t>
  </si>
  <si>
    <t>AS-SUPR-DXP</t>
  </si>
  <si>
    <t>AS-SUPR-GOATSING</t>
  </si>
  <si>
    <t>AS-SUPR-GOATDX</t>
  </si>
  <si>
    <t>AS-SUPR-GOATDXP</t>
  </si>
  <si>
    <t>AS-SUPR-GPSINGLE</t>
  </si>
  <si>
    <t>AS-SUPR-GPDXP</t>
  </si>
  <si>
    <t>AS-SUPR-GPDX</t>
  </si>
  <si>
    <t>AS-SUPR-RATSINGLE</t>
  </si>
  <si>
    <t>AS-SUPR-RATDX</t>
  </si>
  <si>
    <t>AS-SUPR-RATDXP</t>
  </si>
  <si>
    <t>28-Day Speedy Anti-PTM Polyclonal Programmes</t>
  </si>
  <si>
    <t>MA1B1C</t>
  </si>
  <si>
    <t>AS-SUPR-PSPEC</t>
  </si>
  <si>
    <t>AS-SUPR-PSPECKCL</t>
  </si>
  <si>
    <t>AS-SUPR-PSPECGP</t>
  </si>
  <si>
    <t>MA1B1D</t>
  </si>
  <si>
    <t>AS-SMAF-SINGLE</t>
  </si>
  <si>
    <t>Custom Polyclonal Programmes - Pre-Immune Selection</t>
  </si>
  <si>
    <t>MA1F1B</t>
  </si>
  <si>
    <t>AS-PREI-05</t>
  </si>
  <si>
    <t>5 preimmune sera</t>
  </si>
  <si>
    <t>AS-PREI-10</t>
  </si>
  <si>
    <t>10 preimmune sera</t>
  </si>
  <si>
    <t>AS-PREI-20</t>
  </si>
  <si>
    <t>20 preimmune sera</t>
  </si>
  <si>
    <t>Custom Polyclonal Programmes - Peptide Coupling</t>
  </si>
  <si>
    <t>MA1F1C</t>
  </si>
  <si>
    <t>AS-PECO-05</t>
  </si>
  <si>
    <t>AS-PECO-10</t>
  </si>
  <si>
    <t>AS-PECO-20</t>
  </si>
  <si>
    <t>20 mg</t>
  </si>
  <si>
    <t>Custom Polyclonal Programmes - Antibody Labeling</t>
  </si>
  <si>
    <t>MA1F1D</t>
  </si>
  <si>
    <t>Antibody labeling, alkaline phosphatase</t>
  </si>
  <si>
    <t>AS-ALCP-01</t>
  </si>
  <si>
    <t>AS-LABE-01</t>
  </si>
  <si>
    <t>Custom Polyclonal Programmes - ELISA Testing</t>
  </si>
  <si>
    <t>MA1F1E</t>
  </si>
  <si>
    <t>1 ELISA plate - 1 serum (in duplicate) - 1 antigen + 1 carrier</t>
  </si>
  <si>
    <t>AS-ELIS-01</t>
  </si>
  <si>
    <t>1 serum</t>
  </si>
  <si>
    <t>1 ELISA plate - 2 sera (in duplicate) - 1 antigen + 1 carrier</t>
  </si>
  <si>
    <t>AS-ELIS-LL</t>
  </si>
  <si>
    <t>2 sera</t>
  </si>
  <si>
    <t>2 ELISA plates - 2 sera (in duplicate) - 2 antigens + 1 carrier</t>
  </si>
  <si>
    <t>AS-ELIS-LLDX</t>
  </si>
  <si>
    <t>Custom Polyclonal Programmes - Antibody Purification</t>
  </si>
  <si>
    <t>MA1F1F</t>
  </si>
  <si>
    <t>Affinity purification - min 6 mg antigen required (peptide or protein; not included). QC by SDS-PAGE and ELISA are included. Purified antibodies are delivered in a buffer with PBS 1x, 0,01% thimerosal and 0,1% BSA.</t>
  </si>
  <si>
    <t>AS-PURI-01</t>
  </si>
  <si>
    <t>50 mL serum</t>
  </si>
  <si>
    <t>Additional Affinity purification using the same column as AS-PURI-01 (serum from same animal or other animal from same immunization). QC by SDS-PAGE and ELISA are included. Purified antibodies are delivered in a buffer with PBS 1x, 0,01% thimerosal and 0,1% BSA.</t>
  </si>
  <si>
    <t>AS-PURI-02</t>
  </si>
  <si>
    <t>Affinity purification - min 3 mg antigen required (peptide or protein; not included). Purified antibodies are delivered in a buffer with PBS 1x, 0,01% thimerosal and 0,1% BSA.</t>
  </si>
  <si>
    <t>AS-PURI-SMALL</t>
  </si>
  <si>
    <t>5 mL serum</t>
  </si>
  <si>
    <t>Affinity purification - min 5 mg antigen required (peptide or protein; not included). QC by SDS-PAGE and ELISA are included. Purified antibodies are delivered in a buffer with PBS 1x, 0,01% thimerosal and 0,1% BSA.</t>
  </si>
  <si>
    <t>AS-PURI-MED</t>
  </si>
  <si>
    <t>20 mL serum</t>
  </si>
  <si>
    <t>Additional Affinity purification using the same column as AS-PURI-MED (serum from same animal or other animal from same immunization). QC by SDS-PAGE and ELISA are included. Purified antibodies are delivered in a buffer with PBS 1x, 0,01% thimerosal and 0,1% BSA</t>
  </si>
  <si>
    <t>AS-PURI-MED02</t>
  </si>
  <si>
    <t>Total IgY purification from 20 ml egg yolks (appx. 2 egg yolks)</t>
  </si>
  <si>
    <t>AS-PURI-IGY20</t>
  </si>
  <si>
    <t>20 mL</t>
  </si>
  <si>
    <t>Total IgY purification, additional egg yolks, per 10ml</t>
  </si>
  <si>
    <t>AS-PURI-IGYADD</t>
  </si>
  <si>
    <t>Total IgG purification From 50 ml serum, QC by SDS-PAGE. Purified antibodies are delivered in a buffer with PBS 1x and 0.01% thimerosal.</t>
  </si>
  <si>
    <t>AS-PURI-PCIGG050</t>
  </si>
  <si>
    <t>Max 100 mg</t>
  </si>
  <si>
    <t>Custom Monoclonal Programmes - Hybridoma development</t>
  </si>
  <si>
    <t>MA1M1A</t>
  </si>
  <si>
    <t>Monoclonal antibody - Phase I - Immunisation - Animal housing after selection price/month</t>
  </si>
  <si>
    <t>AS-ACMC-HOUS</t>
  </si>
  <si>
    <t>1 month</t>
  </si>
  <si>
    <t>Monoclonal antibody - Phase I - Immunisation - per month and per mouse (minimum 4 mice)</t>
  </si>
  <si>
    <t>AS-ACMC-IMADDM</t>
  </si>
  <si>
    <t>1 mouse</t>
  </si>
  <si>
    <t>Monoclonal antibody - Phase I - Immunisation - per mouse (minimum 4 mice)</t>
  </si>
  <si>
    <t>AS-ACMC-IM</t>
  </si>
  <si>
    <t>Monoclonal antibody - Phase II - Fusion - Eight 96 well plates</t>
  </si>
  <si>
    <t>AS-ACMC-FU08</t>
  </si>
  <si>
    <t>8 plates</t>
  </si>
  <si>
    <t>Monoclonal antibody - Phase III - 8 Plate fusion: additional screening of positive wells</t>
  </si>
  <si>
    <t>AS-ACMC-AN08A</t>
  </si>
  <si>
    <t>AS-ACMC-AN08S</t>
  </si>
  <si>
    <t>AS-ACMC-CIFH</t>
  </si>
  <si>
    <t>Monoclonal antibody - Phase IV - Cloning and isotyping of each additional hybridoma</t>
  </si>
  <si>
    <t>AS-ACMC-CIAH</t>
  </si>
  <si>
    <t>Custom Monoclonal Programmes - in vitro mAb Production</t>
  </si>
  <si>
    <t>MA1M1B</t>
  </si>
  <si>
    <t>Monoclonal antibody production, in vitro, CL1000, 4 weeks</t>
  </si>
  <si>
    <t>AS-ACMC-CL1000</t>
  </si>
  <si>
    <t>Monoclonal antibody production, in vitro, CL1000, each addtl week</t>
  </si>
  <si>
    <t>AS-ACMC-CL1000AW</t>
  </si>
  <si>
    <t>Monoclonal antibody production, in vitro, roller bottles, 4 weeks</t>
  </si>
  <si>
    <t>AS-ACMC-ROLLB</t>
  </si>
  <si>
    <t>Custom Monoclonal Programmes - Additional Services</t>
  </si>
  <si>
    <t>MA1M1C</t>
  </si>
  <si>
    <t>Additional antigen/ELISA test in monoclonal antibody programmes</t>
  </si>
  <si>
    <t>AS-ACMC-ADDELI</t>
  </si>
  <si>
    <t>Cellular amplification from additional sub-clone and masterbank generation (5 vials)</t>
  </si>
  <si>
    <t>AS-ACMC-AMP+5VIALS</t>
  </si>
  <si>
    <t>5 vials</t>
  </si>
  <si>
    <t>AS-ACMC-ASIBANK</t>
  </si>
  <si>
    <t>AS-ACMC-LY0100</t>
  </si>
  <si>
    <t>Monoclonal antibody - Cell line storage (per year and cell line), for 2 vials</t>
  </si>
  <si>
    <t>AS-ACMC-STOCK</t>
  </si>
  <si>
    <t>AS-PURI-MCIGG500</t>
  </si>
  <si>
    <t>AS-PURI-MCIGM100</t>
  </si>
  <si>
    <t>AS-PURI-MCIGM500</t>
  </si>
  <si>
    <t>Catalogue Antibodies</t>
  </si>
  <si>
    <t>100 µg</t>
  </si>
  <si>
    <t>1000 µg</t>
  </si>
  <si>
    <t>500 µg</t>
  </si>
  <si>
    <t>250 µL</t>
  </si>
  <si>
    <t>25 µg</t>
  </si>
  <si>
    <t>200 µg</t>
  </si>
  <si>
    <t>250 µg</t>
  </si>
  <si>
    <t>Assay Kits Group 1</t>
  </si>
  <si>
    <t>NA1</t>
  </si>
  <si>
    <t>NA1ZZZ</t>
  </si>
  <si>
    <t>SensoLyte® 390 ACE2 Activity Assay Kit *Fluorimetric*</t>
  </si>
  <si>
    <t>AS-72086</t>
  </si>
  <si>
    <t>SensoLyte® 390 Cathepsin D Assay Kit *Fluorimetric*</t>
  </si>
  <si>
    <t>AS-72098</t>
  </si>
  <si>
    <t>SensoLyte® 390 Generic MMP Activity Kit *Fluorimetric*</t>
  </si>
  <si>
    <t>AS-72202</t>
  </si>
  <si>
    <t>SensoLyte® 390 Renin Assay Kit *Fluorimetric*</t>
  </si>
  <si>
    <t>AS-72039</t>
  </si>
  <si>
    <t>SensoLyte® 440 Cathepsin B Assay Kit *Fluorimetric*</t>
  </si>
  <si>
    <t>AS-72165</t>
  </si>
  <si>
    <t>SensoLyte® 440 Cathepsin S Assay Kit *Fluorimetric*</t>
  </si>
  <si>
    <t>AS-72100</t>
  </si>
  <si>
    <t>SensoLyte® 440 Deubiquitination Assay Kit *Fluorimetric*</t>
  </si>
  <si>
    <t>AS-72204</t>
  </si>
  <si>
    <t>SensoLyte® 490 HCV Protease Assay Kit *Fluorimetric*</t>
  </si>
  <si>
    <t>AS-72087</t>
  </si>
  <si>
    <t>SensoLyte® 520 Acetylcholinesterase Assay Kit *Fluorimetric*</t>
  </si>
  <si>
    <t>AS-72242</t>
  </si>
  <si>
    <t>SensoLyte® 520 ADAM10 Activity Assay Kit *Fluorimetric*</t>
  </si>
  <si>
    <t>AS-72226</t>
  </si>
  <si>
    <t>SensoLyte® 520 ADAMTS13 Activity Assay Kit *Fluorimetric*</t>
  </si>
  <si>
    <t>AS-72232</t>
  </si>
  <si>
    <t>SensoLyte® 520 Aggrecanase-1 Assay Kit *Fluorimetric*</t>
  </si>
  <si>
    <t>AS-72114</t>
  </si>
  <si>
    <t>SensoLyte® 520 BACE2 Activity Assay Kit *Fluorimetric*</t>
  </si>
  <si>
    <t>AS-72225</t>
  </si>
  <si>
    <t>AS-71144</t>
  </si>
  <si>
    <t>SensoLyte® 520 Calpain Activity Assay Kit *Fluorimetric*</t>
  </si>
  <si>
    <t>AS-72149</t>
  </si>
  <si>
    <t>SensoLyte® 520 Cathepsin B Assay Kit *Fluorimetric*</t>
  </si>
  <si>
    <t>AS-72164</t>
  </si>
  <si>
    <t>SensoLyte® 520 Cathepsin D Assay Kit *Fluorimetric*</t>
  </si>
  <si>
    <t>AS-72170</t>
  </si>
  <si>
    <t>SensoLyte® 520 Cathepsin E Assay Kit *Fluorimetric*</t>
  </si>
  <si>
    <t>AS-72222</t>
  </si>
  <si>
    <t>SensoLyte® 520 Cathepsin G Assay Kit *Fluorimetric*</t>
  </si>
  <si>
    <t>AS-72185</t>
  </si>
  <si>
    <t>SensoLyte® 520 Cathepsin K Assay Kit *Fluorimetric*</t>
  </si>
  <si>
    <t>AS-72171</t>
  </si>
  <si>
    <t>SensoLyte® 520 Cathepsin L Assay Kit *Fluorimetric*</t>
  </si>
  <si>
    <t>AS-72218-</t>
  </si>
  <si>
    <t>SensoLyte® 520 Cathepsin S Assay Kit *Fluorimetric*</t>
  </si>
  <si>
    <t>AS-72099</t>
  </si>
  <si>
    <t>SensoLyte® 520 Deubiquitination Assay Kit *Fluorimetric*</t>
  </si>
  <si>
    <t>AS-72203</t>
  </si>
  <si>
    <t>SensoLyte® 520 ECEs Activity Assay Kit *Fluorimetric*</t>
  </si>
  <si>
    <t>AS-72243</t>
  </si>
  <si>
    <t>SensoLyte® 520 Enterokinase Assay Kit *Fluorimetric*</t>
  </si>
  <si>
    <t>AS-72209</t>
  </si>
  <si>
    <t>SensoLyte® 520 Factor Xa Assay kits *Fluorimetric*</t>
  </si>
  <si>
    <t>AS-72208</t>
  </si>
  <si>
    <t>SensoLyte® 520 FRET Sirt1 Assay Kit *Fluorimetric*</t>
  </si>
  <si>
    <t>AS-72155</t>
  </si>
  <si>
    <t>SensoLyte® 520 FRET SIRT2 Assay Kit *Fluorimetric*</t>
  </si>
  <si>
    <t>AS-72189</t>
  </si>
  <si>
    <t>SensoLyte® 520 Generic MMP Activity Kit *Fluorimetric*</t>
  </si>
  <si>
    <t>AS-71158</t>
  </si>
  <si>
    <t>SensoLyte® 520 HCV Protease Assay Kit *Fluorimetric*</t>
  </si>
  <si>
    <t>AS-71145</t>
  </si>
  <si>
    <t>SensoLyte® 520 HDAC Activity Assay Kit *Fluorimetric*</t>
  </si>
  <si>
    <t>AS-72084</t>
  </si>
  <si>
    <t>SensoLyte® 520 HIV Protease Assay Kit *Fluorimetric*</t>
  </si>
  <si>
    <t>AS-71147</t>
  </si>
  <si>
    <t>SensoLyte® 520 IDE Activity Assay Kit *Fluorimetric*</t>
  </si>
  <si>
    <t>AS-72231</t>
  </si>
  <si>
    <t>SensoLyte® 520 Meprin α Activity Assay Kit *Fluorimetric*</t>
  </si>
  <si>
    <t>AS-72253</t>
  </si>
  <si>
    <t>SensoLyte® 520 Meprin β Activity Assay Kit *Fluorimetric*</t>
  </si>
  <si>
    <t>AS-72254</t>
  </si>
  <si>
    <t>SensoLyte® 520 MMP - 14 Assay Kit *Fluorimetric*</t>
  </si>
  <si>
    <t>AS-72025</t>
  </si>
  <si>
    <t>SensoLyte® 520 MMP-1 Assay Kit *Fluorimetric*</t>
  </si>
  <si>
    <t>AS-71150</t>
  </si>
  <si>
    <t>SensoLyte® 520 MMP-10 Assay Kit *Fluorimetric*</t>
  </si>
  <si>
    <t>AS-72024</t>
  </si>
  <si>
    <t>SensoLyte® 520 MMP-12 Assay Kit *Fluorimetric*</t>
  </si>
  <si>
    <t>AS-71157</t>
  </si>
  <si>
    <t>SensoLyte® 520 MMP-13 Assay Kit *Fluorimetric*</t>
  </si>
  <si>
    <t>AS-71156</t>
  </si>
  <si>
    <t>SensoLyte® 520 MMP-2 Assay Kit *Fluorimetric*</t>
  </si>
  <si>
    <t>AS-71151</t>
  </si>
  <si>
    <t>SensoLyte® 520 MMP-3 Assay Kit *Fluorimetric*</t>
  </si>
  <si>
    <t>AS-71152</t>
  </si>
  <si>
    <t>SensoLyte® 520 MMP-7 Assay Kit *Fluorimetric*</t>
  </si>
  <si>
    <t>AS-71153</t>
  </si>
  <si>
    <t>SensoLyte® 520 MMP-8 Assay Kit *Fluorimetric*</t>
  </si>
  <si>
    <t>AS-71154</t>
  </si>
  <si>
    <t>SensoLyte® 520 MMP-9 Assay Kit *Fluorimetric*</t>
  </si>
  <si>
    <t>AS-71155</t>
  </si>
  <si>
    <t>SensoLyte® 520 Mouse Renin Assay Kit *Fluorimetric*</t>
  </si>
  <si>
    <t>AS-72161</t>
  </si>
  <si>
    <t>SensoLyte® 520 Neprilysin Activity Assay Kit *Fluorimetric*</t>
  </si>
  <si>
    <t>AS-72223</t>
  </si>
  <si>
    <t>SensoLyte® 520 Rat Renin Assay Kit *Fluorimetric*</t>
  </si>
  <si>
    <t>AS-72140</t>
  </si>
  <si>
    <t>SensoLyte® 520 Renin Assay Kit *Fluorimetric*</t>
  </si>
  <si>
    <t>AS-72040</t>
  </si>
  <si>
    <t>SensoLyte® 520 Sortase A Activity Assay Kit *Fluorimetric*</t>
  </si>
  <si>
    <t>AS-72228</t>
  </si>
  <si>
    <t>SensoLyte® 520 TACE (a-Secretase) Activity Assay Kit *Fluorimetric*</t>
  </si>
  <si>
    <t>AS-72085</t>
  </si>
  <si>
    <t>SensoLyte® 520 TEV Protease Assay Kit *Fluorimetric*</t>
  </si>
  <si>
    <t>AS-72227</t>
  </si>
  <si>
    <t>SensoLyte® 520 Thrombin Activity Assay Kit *Fluorimetric*</t>
  </si>
  <si>
    <t>AS-72129</t>
  </si>
  <si>
    <t>SensoLyte® 520 Total GSH kit *Fluorimetric*</t>
  </si>
  <si>
    <t>AS-72154</t>
  </si>
  <si>
    <t>SensoLyte® 570 Generic MMP Assay Kit *Fluorimetric*</t>
  </si>
  <si>
    <t>AS-72101</t>
  </si>
  <si>
    <t>SensoLyte® 570 West Nile Virus Protease Assay Kit *Fluorimetric*</t>
  </si>
  <si>
    <t>AS-72080</t>
  </si>
  <si>
    <t>SensoLyte® AFC Plasmin Activity Assay Kit *Fluorimetric*</t>
  </si>
  <si>
    <t>AS-72124</t>
  </si>
  <si>
    <t>SensoLyte® AFC Thrombin Activity Assay Kit *Fluorimetric*</t>
  </si>
  <si>
    <t>AS-72130</t>
  </si>
  <si>
    <t>SensoLyte® AFC Urokinase (uPA) Activity Assay Kit *Fluorimetric*</t>
  </si>
  <si>
    <t>AS-72159</t>
  </si>
  <si>
    <t>SensoLyte® AMC Calpain Activity Assay Kit *Fluorimetric*</t>
  </si>
  <si>
    <t>AS-72150</t>
  </si>
  <si>
    <t>SensoLyte® AMC DPPIV Assay Kit *Fluorimetric*</t>
  </si>
  <si>
    <t>AS-72197-</t>
  </si>
  <si>
    <t>SensoLyte® AMC Tissue-type (tPA) Activity Assay Kit *Fluorimetric*</t>
  </si>
  <si>
    <t>AS-72160</t>
  </si>
  <si>
    <t>SensoLyte® Biotin Quantitation Kit</t>
  </si>
  <si>
    <t>AS-72163</t>
  </si>
  <si>
    <t>SensoLyte® Green Glutaminyl Cyclase Activity Assay Kit *Fluorimetric*</t>
  </si>
  <si>
    <t>AS-72230</t>
  </si>
  <si>
    <t>SensoLyte® Green PIN1 Activity Assay Kit *Fluorimetric*</t>
  </si>
  <si>
    <t>AS-72240</t>
  </si>
  <si>
    <t>SensoLyte® Green Sirt1 Assay Kit *Fluorimetric*</t>
  </si>
  <si>
    <t>AS-72156</t>
  </si>
  <si>
    <t>SensoLyte® Green SIRT2 Assay Kit *Fluorimetric*</t>
  </si>
  <si>
    <t>AS-72188</t>
  </si>
  <si>
    <t>SensoLyte® Plus 520 MMP-1 Assay Kit *Fluorimetric and Enhanced Selectivity*</t>
  </si>
  <si>
    <t>AS-72012</t>
  </si>
  <si>
    <t>SensoLyte® Plus 520 MMP-13 Assay Kit *Fluorimetric and Enhanced Selectivity*</t>
  </si>
  <si>
    <t>AS-72019</t>
  </si>
  <si>
    <t>SensoLyte® Plus 520 MMP-2 Assay Kit *Fluorimetric and Enhanced Selectivity*</t>
  </si>
  <si>
    <t>AS-72224</t>
  </si>
  <si>
    <t>SensoLyte® Plus 520 MMP-9 Assay Kit *Fluorimetric and Enhanced Selectivity*</t>
  </si>
  <si>
    <t>AS-72017</t>
  </si>
  <si>
    <t>SensoLyte® Red Transglutaminase Assay Kit *Fluorimetric*</t>
  </si>
  <si>
    <t>AS-72245</t>
  </si>
  <si>
    <t>SensoLyte® Rh110 Cathepsin G Assay Kit *Fluorimetric*</t>
  </si>
  <si>
    <t>AS-72186</t>
  </si>
  <si>
    <t>SensoLyte® Rh110 Cathepsin K Assay Kit *Fluorimetric*</t>
  </si>
  <si>
    <t>AS-72152</t>
  </si>
  <si>
    <t>SensoLyte® Rh110 Cathepsin L Assay Kit *Fluorimetric*</t>
  </si>
  <si>
    <t>AS-72217</t>
  </si>
  <si>
    <t>SensoLyte® Rh110 DPPIV Assay Kit *Fluorimetric*</t>
  </si>
  <si>
    <t>AS-72196-</t>
  </si>
  <si>
    <t>SensoLyte® Rh110 Elastase Assay Kit *Fluorimetric*</t>
  </si>
  <si>
    <t>AS-72179</t>
  </si>
  <si>
    <t>SensoLyte® Rh110 Enterokinase Assay Kit *Fluorimetric*</t>
  </si>
  <si>
    <t>AS-72210</t>
  </si>
  <si>
    <t>SensoLyte® Rh110 Factor Xa Assay Kit *Fluorimetric*</t>
  </si>
  <si>
    <t>AS-72207</t>
  </si>
  <si>
    <t>SensoLyte® Rh110 Matriptase Activity Assay Kit *Fluorimetric*</t>
  </si>
  <si>
    <t>AS-72241</t>
  </si>
  <si>
    <t>SensoLyte® Rh110 Plasmin Activity Assay Kit *Fluorimetric*</t>
  </si>
  <si>
    <t>AS-72125</t>
  </si>
  <si>
    <t>SensoLyte® Transglutaminase Activity Assay Kit *Colorimetric*</t>
  </si>
  <si>
    <t>AS-72244</t>
  </si>
  <si>
    <t>AS-72255</t>
  </si>
  <si>
    <t>Assay Kits Group 2</t>
  </si>
  <si>
    <t>NA2</t>
  </si>
  <si>
    <t>NA2ZZZ</t>
  </si>
  <si>
    <t>SensoLyte® 440 West Nile Virus Protease Assay Kit *Fluorimetric*</t>
  </si>
  <si>
    <t>AS-72079</t>
  </si>
  <si>
    <t>AS-71126</t>
  </si>
  <si>
    <t>SensoLyte® 490 HIV Protease Assay Kit *Fluorimetric*</t>
  </si>
  <si>
    <t>AS-71127</t>
  </si>
  <si>
    <t>SensoLyte® 490 MMP-1 Assay Kit *Fluorimetric*</t>
  </si>
  <si>
    <t>AS-71128</t>
  </si>
  <si>
    <t>SensoLyte® 490 MMP-12 Assay Kit *Fluorimetric*</t>
  </si>
  <si>
    <t>AS-71137</t>
  </si>
  <si>
    <t>SensoLyte® 490 MMP-13 Assay Kit *Fluorimetric*</t>
  </si>
  <si>
    <t>AS-71135</t>
  </si>
  <si>
    <t>SensoLyte® 490 MMP-2 Assay Kit *Fluorimetric*</t>
  </si>
  <si>
    <t>AS-71129</t>
  </si>
  <si>
    <t>SensoLyte® 490 MMP-3 Assay Kit *Fluorimetric*</t>
  </si>
  <si>
    <t>AS-71130</t>
  </si>
  <si>
    <t>SensoLyte® 490 MMP-8 Assay Kit *Fluorimetric*</t>
  </si>
  <si>
    <t>AS-71133</t>
  </si>
  <si>
    <t>SensoLyte® 490 MMP-9 Assay Kit *Fluorimetric*</t>
  </si>
  <si>
    <t>AS-71134</t>
  </si>
  <si>
    <t>SensoLyte® 520 MMP Profiling Kit *Fluorimetric*</t>
  </si>
  <si>
    <t>AS-71136</t>
  </si>
  <si>
    <t>SensoLyte® 520 MMP Substrate Sampler Kit *Fluorimetric*</t>
  </si>
  <si>
    <t>AS-71170</t>
  </si>
  <si>
    <t>SensoLyte® 520 Thiol Quantitation Assay Kit “Fluorimetric”</t>
  </si>
  <si>
    <t>AS-72138</t>
  </si>
  <si>
    <t>SensoLyte® AFC Caspase Profiling Kit *Fluorimetric*</t>
  </si>
  <si>
    <t>AS-71116</t>
  </si>
  <si>
    <t>SensoLyte® AFC Caspase Substrate Sampler Kit *Fluorimetric*</t>
  </si>
  <si>
    <t>AS-71117</t>
  </si>
  <si>
    <t>SensoLyte® AMC Caspase Profiling Kit *Fluorimetric*</t>
  </si>
  <si>
    <t>AS-71120</t>
  </si>
  <si>
    <t>SensoLyte® AMC Caspase Substrate Sampler Kit *Fluorimetric*</t>
  </si>
  <si>
    <t>AS-71121</t>
  </si>
  <si>
    <t>SensoLyte® Homogeneous AFC Caspase-3/7 Assay Kit *Fluorimetric*</t>
  </si>
  <si>
    <t>AS-71114</t>
  </si>
  <si>
    <t>SensoLyte® Homogeneous AMC Caspase-3/7 Assay Kit *Fluorimetric*</t>
  </si>
  <si>
    <t>AS-71118</t>
  </si>
  <si>
    <t>SensoLyte® Homogeneous Rh110 Caspase-3/7 Assay Kit *Fluorimetric*</t>
  </si>
  <si>
    <t>AS-71141</t>
  </si>
  <si>
    <t>Assay Kits Group 3</t>
  </si>
  <si>
    <t>NA3</t>
  </si>
  <si>
    <t>NA3ZZZ</t>
  </si>
  <si>
    <t>AS-72096-120</t>
  </si>
  <si>
    <t>SensoLyte® Generic MMP Assay Kit *Colorimetric*</t>
  </si>
  <si>
    <t>AS-72095</t>
  </si>
  <si>
    <t>SensoLyte® Glutathione Cellular Assay Kit *Fluorimetric*</t>
  </si>
  <si>
    <t>AS-72158</t>
  </si>
  <si>
    <t>SensoLyte® GST Activity Assay Kit *Fluorimetric*</t>
  </si>
  <si>
    <t>AS-72157</t>
  </si>
  <si>
    <t>SensoLyte® HAT (p300) Assay Kit *Fluorimetric*</t>
  </si>
  <si>
    <t>AS-72172</t>
  </si>
  <si>
    <t>SensoLyte® NADP/NADPH Assay Kit *Colorimetric*</t>
  </si>
  <si>
    <t>AS-72205</t>
  </si>
  <si>
    <t>SensoLyte® NADP/NADPH Assay Kit *Fluorimetric*</t>
  </si>
  <si>
    <t>AS-72206</t>
  </si>
  <si>
    <t>SensoLyte® Thioflavin T β-Amyloid (1-40) Aggregation Kit</t>
  </si>
  <si>
    <t>AS-72213</t>
  </si>
  <si>
    <t>SensoLyte® Thioflavin T β-Amyloid (1-42) Aggregation Kit</t>
  </si>
  <si>
    <t>AS-72214</t>
  </si>
  <si>
    <t>Assay Kits Group 4</t>
  </si>
  <si>
    <t>NA4</t>
  </si>
  <si>
    <t>NA4ZZZ</t>
  </si>
  <si>
    <t>AS-71302</t>
  </si>
  <si>
    <t>AS-71303</t>
  </si>
  <si>
    <t>AS-71300</t>
  </si>
  <si>
    <t>AS-71301</t>
  </si>
  <si>
    <t>AS-72096-500</t>
  </si>
  <si>
    <t>SensoLyte® ABD-F Thiol Quantitation Assay Kit “Fluorimetric”</t>
  </si>
  <si>
    <t>AS-72137</t>
  </si>
  <si>
    <t>SensoLyte® ADHP Hydrogen Peroxide Assay Kit *Fluorimetric*</t>
  </si>
  <si>
    <t>AS-71112</t>
  </si>
  <si>
    <t>SensoLyte® ADHP Peroxidase Assay Kit *Fluorimetric*</t>
  </si>
  <si>
    <t>AS-71111</t>
  </si>
  <si>
    <t>SensoLyte® Calcein Cell Viability Assay Kit *Fluorimetric*</t>
  </si>
  <si>
    <t>AS-72126</t>
  </si>
  <si>
    <t>AS-72133</t>
  </si>
  <si>
    <t>SensoLyte® FDP Alkaline Phosphatase Assay Kit *Fluorimetric*</t>
  </si>
  <si>
    <t>AS-71109</t>
  </si>
  <si>
    <t>SensoLyte® FDP Protein Phosphatase Assay Kit *Fluorimetric*</t>
  </si>
  <si>
    <t>AS-71100</t>
  </si>
  <si>
    <t>SensoLyte® Green Elastase Assay Kit *Fluorimetric*</t>
  </si>
  <si>
    <t>AS-72178</t>
  </si>
  <si>
    <t>SensoLyte® Green Protease Assay Kit *Fluorimetric*</t>
  </si>
  <si>
    <t>AS-71124</t>
  </si>
  <si>
    <t>SensoLyte® Luminescent Alkaline Phosphatase Assay Kit *Luminometric*</t>
  </si>
  <si>
    <t>AS-72122</t>
  </si>
  <si>
    <t>SensoLyte® Luminescent Peroxidase Assay Kit *Luminometric*</t>
  </si>
  <si>
    <t>AS-72127</t>
  </si>
  <si>
    <t>SensoLyte® Luminescent Secreted Alkaline Phosphatase Reporter Gene Assay Kit *Luminometric*</t>
  </si>
  <si>
    <t>AS-72145</t>
  </si>
  <si>
    <t>SensoLyte® MFP Acid Phosphatase Assay Kit *Fluorimetric*</t>
  </si>
  <si>
    <t>AS-71231</t>
  </si>
  <si>
    <t>SensoLyte® MFP Protein Phosphatase Assay Kit *Fluorimetric*</t>
  </si>
  <si>
    <t>AS-71104</t>
  </si>
  <si>
    <t>SensoLyte® MG Phosphate Assay Kit *Colorimetric*</t>
  </si>
  <si>
    <t>AS-71103</t>
  </si>
  <si>
    <t>AS-72132</t>
  </si>
  <si>
    <t>AS-72134</t>
  </si>
  <si>
    <t>SensoLyte® OPA Protein Quantitation Kit *Fluorimetric*</t>
  </si>
  <si>
    <t>AS-71015</t>
  </si>
  <si>
    <t>SensoLyte® pNPP Alkaline Phosphatase Assay Kit *Colorimetric*</t>
  </si>
  <si>
    <t>AS-72146</t>
  </si>
  <si>
    <t>SensoLyte® pNPP Protein Phosphatase Assay Kit *Colorimetric*</t>
  </si>
  <si>
    <t>AS-71105</t>
  </si>
  <si>
    <t>SensoLyte® pNPP Secreted Alkaline Phosphatase Reporter Gene Assay Kit *Colorimetric*</t>
  </si>
  <si>
    <t>AS-72144</t>
  </si>
  <si>
    <t>SensoLyte® Red Protease Assay Kit *Fluorimetric*</t>
  </si>
  <si>
    <t>AS-71140</t>
  </si>
  <si>
    <t>SensoLyte® Thiol Quantitation Assay Kit “Colorimetric”</t>
  </si>
  <si>
    <t>AS-72136</t>
  </si>
  <si>
    <t>SensoLyte® Total GSH assay Kit *Colorimetric*</t>
  </si>
  <si>
    <t>AS-72153</t>
  </si>
  <si>
    <t>Assay Kits Group 5</t>
  </si>
  <si>
    <t>NA5</t>
  </si>
  <si>
    <t>NA5ZZZ</t>
  </si>
  <si>
    <t>AggreSure β-Amyloid (1-40), human</t>
  </si>
  <si>
    <t>AS-72215</t>
  </si>
  <si>
    <t>0.25 mg</t>
  </si>
  <si>
    <t>AggreSure β-Amyloid (1-42), human</t>
  </si>
  <si>
    <t>AS-72216</t>
  </si>
  <si>
    <t>AS-72071</t>
  </si>
  <si>
    <t>Assay Kits - ELISA</t>
  </si>
  <si>
    <t>NB1</t>
  </si>
  <si>
    <t>Assay Kits - ELISA Group 1</t>
  </si>
  <si>
    <t>NB1A1Z</t>
  </si>
  <si>
    <t>SensoLyte® Anti-Human MOG (1-125) Human IgG Specific ELISA Kit *Colorimetric*</t>
  </si>
  <si>
    <t>AS-55153-H</t>
  </si>
  <si>
    <t>SensoLyte® Anti-Human MOG (1-125) Mouse IgG Specific ELISA Kit *Colorimetric*</t>
  </si>
  <si>
    <t>AS-55153-M</t>
  </si>
  <si>
    <t>SensoLyte® Anti-MOG(35-55) IgG Quantitative ELISA Kit (mouse/rat) *Colorimetric*</t>
  </si>
  <si>
    <t>AS-54465</t>
  </si>
  <si>
    <t>SensoLyte® Anti-Mouse MOG (1-125) IgG Quantitative ELISA Kit *Colorimetric*</t>
  </si>
  <si>
    <t>AS-55156</t>
  </si>
  <si>
    <t>SensoLyte® Anti-Mouse/Rat β-Amyloid (1-40) Quantitative ELISA Kit *Colorimetric*</t>
  </si>
  <si>
    <t>AS-55553</t>
  </si>
  <si>
    <t>SensoLyte® Anti-Mouse/Rat β-Amyloid (1-42) Quantitative ELISA Kit *Colorimetric*</t>
  </si>
  <si>
    <t>AS-55554</t>
  </si>
  <si>
    <t>SensoLyte® Anti-PLP (139-151) IgG Quantitative ELISA Kit (mouse) *Colorimetric*</t>
  </si>
  <si>
    <t>AS-55524</t>
  </si>
  <si>
    <t>SensoLyte® Anti-PLP (178-191) IgG Quantitative ELISA Kit (mouse) *Colorimetric*</t>
  </si>
  <si>
    <t>AS-55523</t>
  </si>
  <si>
    <t>SensoLyte® Anti-Rat MOG (1-125) IgG Quantitative ELISA Kit *Colorimetric*</t>
  </si>
  <si>
    <t>AS-55157</t>
  </si>
  <si>
    <t>SensoLyte® Anti-α-Synuclein (Human) ELISA Kit</t>
  </si>
  <si>
    <t>AS-55550-H</t>
  </si>
  <si>
    <t>Assay Kits - AnaTag</t>
  </si>
  <si>
    <t>NC1</t>
  </si>
  <si>
    <t>NC1ZZZ</t>
  </si>
  <si>
    <t>AnaTag™ 5 - FITC Microscale Protein Labeling Kit</t>
  </si>
  <si>
    <t>AS-72060</t>
  </si>
  <si>
    <t>AnaTag™ 5 - FITC Protein Labeling Kit</t>
  </si>
  <si>
    <t>AS-72059</t>
  </si>
  <si>
    <t>AnaTag™ 5 - TAMRA Microscale Protein Labeling Kit</t>
  </si>
  <si>
    <t>AS-72064</t>
  </si>
  <si>
    <t>AnaTag™ 5 - TAMRA Protein Labeling Kit</t>
  </si>
  <si>
    <t>AS-72063</t>
  </si>
  <si>
    <t>AnaTag™ AMCA - X Microscale Protein Labeling Kit</t>
  </si>
  <si>
    <t>AS-72056</t>
  </si>
  <si>
    <t>AnaTag™ AMCA - X Protein Labeling Kit</t>
  </si>
  <si>
    <t>AS-72055</t>
  </si>
  <si>
    <t>AnaTag™ APC Labeling Kit</t>
  </si>
  <si>
    <t>AS-72111</t>
  </si>
  <si>
    <t>AnaTag™ B - PE Labeling Kit</t>
  </si>
  <si>
    <t>AS-72112</t>
  </si>
  <si>
    <t>AnaTag™ Biotin Microscale Protein Labeling Kit</t>
  </si>
  <si>
    <t>AS-72058</t>
  </si>
  <si>
    <t>AnaTag™ Biotin Protein Labeling Kit</t>
  </si>
  <si>
    <t>AS-72057</t>
  </si>
  <si>
    <t>AnaTag™ Europium Protein Labeling Kit</t>
  </si>
  <si>
    <t>AS-72246</t>
  </si>
  <si>
    <t>AnaTag™ HiLyte™ Fluor 488 Microscale Protein Labeling Kit</t>
  </si>
  <si>
    <t>AS-72048-</t>
  </si>
  <si>
    <t>AnaTag™ HiLyte™ Fluor 488 Protein Labeling Kit</t>
  </si>
  <si>
    <t>AS-72047</t>
  </si>
  <si>
    <t>AnaTag™ HiLyte™ Fluor 555 Microscale Protein Labeling Kit</t>
  </si>
  <si>
    <t>AS-72046-</t>
  </si>
  <si>
    <t>AnaTag™ HiLyte™ Fluor 555 Protein Labeling Kit</t>
  </si>
  <si>
    <t>AS-72045</t>
  </si>
  <si>
    <t>AnaTag™ HiLyte™ Fluor 647 Microscale Protein Labeling Kit</t>
  </si>
  <si>
    <t>AS-72050-</t>
  </si>
  <si>
    <t>AnaTag™ HiLyte™ Fluor 647 Protein Labeling Kit</t>
  </si>
  <si>
    <t>AS-72049</t>
  </si>
  <si>
    <t>AnaTag™ HiLyte™ Fluor 750 Microscale Protein Labeling Kit</t>
  </si>
  <si>
    <t>AS-72044</t>
  </si>
  <si>
    <t>AnaTag™ HiLyte™ Fluor 750 Protein Labeling Kit</t>
  </si>
  <si>
    <t>AS-72043</t>
  </si>
  <si>
    <t>AnaTag™ Protein Labeling Kit for TR-FRET</t>
  </si>
  <si>
    <t>AS-72247</t>
  </si>
  <si>
    <t>AnaTag™ R - PE Labeling Kit</t>
  </si>
  <si>
    <t>AS-72113</t>
  </si>
  <si>
    <t>PUREfrex</t>
  </si>
  <si>
    <t>NT1</t>
  </si>
  <si>
    <t>NT1ZZZ</t>
  </si>
  <si>
    <t>PUREfrex™ cell-free protein synthesis kit</t>
  </si>
  <si>
    <t>PS-PF001-025</t>
  </si>
  <si>
    <t>Dyes &amp; Reagents Group 1</t>
  </si>
  <si>
    <t>PA1</t>
  </si>
  <si>
    <t>PA1ZZZ</t>
  </si>
  <si>
    <t>AS-89000</t>
  </si>
  <si>
    <t>5(6)-FAM, SE [5-(and-6)-Carboxyfluorescein, SE]</t>
  </si>
  <si>
    <t>AS-81006</t>
  </si>
  <si>
    <t>AS-81006-100</t>
  </si>
  <si>
    <t>AS-81006-1000</t>
  </si>
  <si>
    <t>5(6)-ROX [5-(and-6)-Carboxy-X-rhodamine]</t>
  </si>
  <si>
    <t>AS-81110</t>
  </si>
  <si>
    <t>5(6)-TAMRA cadaverine [Tetramethylrhodamine 5-(and-6)-carboxamide cadaverine]</t>
  </si>
  <si>
    <t>AS-81506</t>
  </si>
  <si>
    <t>5(6)-TAMRA,SE [5-(and-6)-Carboxytetramethylrhodamine, SE]</t>
  </si>
  <si>
    <t>AS-81124</t>
  </si>
  <si>
    <t>AS-81124-01</t>
  </si>
  <si>
    <t>5(6)-TAMRA-X, SE [6-(Tetramethylrhodamine-5-(and-6)-carboxamido) hexanoic acid, SE]</t>
  </si>
  <si>
    <t>AS-81127</t>
  </si>
  <si>
    <t>5-FAM cadaverine [Fluorescein-5-carboxamide cadaverine]</t>
  </si>
  <si>
    <t>AS-81502</t>
  </si>
  <si>
    <t>5-FAM, SE [5-Carboxyfluorescein, SE]</t>
  </si>
  <si>
    <t>AS-81007</t>
  </si>
  <si>
    <t>AS-81007-100</t>
  </si>
  <si>
    <t>5-FITC cadaverine [5-((5-Aminopentyl)thioureidyl)fluorescein]</t>
  </si>
  <si>
    <t>AS-81504</t>
  </si>
  <si>
    <t>5-FTSC [Fluorescein-5-thiosemicarbazide]</t>
  </si>
  <si>
    <t>AS-81505</t>
  </si>
  <si>
    <t>5-IAF [5-Iodoacetamidofluorescein]</t>
  </si>
  <si>
    <t>AS-81406-</t>
  </si>
  <si>
    <t>5-ROX, SE [5-Carboxy-X-rhodamine, SE]</t>
  </si>
  <si>
    <t>AS-81114</t>
  </si>
  <si>
    <t>5-TAMRA cadaverine [Tetramethylrhodamine-5-carboxamide cadaverine]</t>
  </si>
  <si>
    <t>AS-81507</t>
  </si>
  <si>
    <t>5-TAMRA Lysine [Tetramethylrhodamine-5-carboxamide lysine]</t>
  </si>
  <si>
    <t>AS-81509</t>
  </si>
  <si>
    <t>5-TAMRA,SE [5-Carboxytetramethylrhodamine, SE]</t>
  </si>
  <si>
    <t>AS-81125</t>
  </si>
  <si>
    <t>AS-81125-01</t>
  </si>
  <si>
    <t>5-TMRIA [Tetramethylrhodamine-5-iodoacetamide]</t>
  </si>
  <si>
    <t>AS-81410</t>
  </si>
  <si>
    <t>6-FAM, SE [6-Carboxyfluorescein, SE]</t>
  </si>
  <si>
    <t>AS-81008</t>
  </si>
  <si>
    <t>AS-81008-100</t>
  </si>
  <si>
    <t>6-HEX, acid [6-carboxy-2',4,4',5',7,7'-hexachlorofluorescein]</t>
  </si>
  <si>
    <t>AS-81019</t>
  </si>
  <si>
    <t>6-HEX, SE [6-carboxy-2',4,4',5',7,7'-hexachlorofluorescein, SE]</t>
  </si>
  <si>
    <t>AS-81020</t>
  </si>
  <si>
    <t>6-ROX, SE [6-Carboxy-X-rhodamine, SE]</t>
  </si>
  <si>
    <t>AS-81115-</t>
  </si>
  <si>
    <t>6-TAMRA,SE [6-Carboxytetramethylrhodamine, SE]</t>
  </si>
  <si>
    <t>AS-81126-</t>
  </si>
  <si>
    <t>6-TET, acid [6-Carboxy-2',4,7',7-tetrachlorofluorescein]</t>
  </si>
  <si>
    <t>AS-81021</t>
  </si>
  <si>
    <t>6-TET, SE [6-Carboxy-2',4,7',7-tetrachlorofluorescein, SE]</t>
  </si>
  <si>
    <t>AS-81022</t>
  </si>
  <si>
    <t>AS-83201</t>
  </si>
  <si>
    <t>7-Hydroxy-4-methylcoumarin-3-acetic acid, succinimidyl ester</t>
  </si>
  <si>
    <t>AS-81239</t>
  </si>
  <si>
    <t>7-Hydroxycoumarin-3-carboxylic acid</t>
  </si>
  <si>
    <t>AS-81205</t>
  </si>
  <si>
    <t>Acrylodan [6-acryloyl-2-dimethylaminonaphthalene]</t>
  </si>
  <si>
    <t>AS-83305</t>
  </si>
  <si>
    <t>AMCA-X, SE [6-((7-Amino-4-methylcoumarin-3-acetyl)amino)hexanoic acid, SE]</t>
  </si>
  <si>
    <t>AS-81208</t>
  </si>
  <si>
    <t>AS-80605</t>
  </si>
  <si>
    <t>ARP [N-(Aminooxyacetyl)-N'-(D-biotinoyl) hydrazine, TFA salt]</t>
  </si>
  <si>
    <t>AS-60645</t>
  </si>
  <si>
    <t>Biocytin [Epsilon-Biotinoyl-L-Lysine]</t>
  </si>
  <si>
    <t>AS-60638</t>
  </si>
  <si>
    <t>Biocytin TMR [5-(and-6)-Tetramethylrhodamine biocytin]</t>
  </si>
  <si>
    <t>AS-60658</t>
  </si>
  <si>
    <t>Biotin cadaverine [N-(5-Aminopentyl)biotinamide, TFA salt]</t>
  </si>
  <si>
    <t>AS-60648</t>
  </si>
  <si>
    <t>Biotin-X NTA [Biotin-X nitrilotriacetic acid, tripotassium salt]</t>
  </si>
  <si>
    <t>AS-60655</t>
  </si>
  <si>
    <t>AS-88300</t>
  </si>
  <si>
    <t>Calcein blue, AM</t>
  </si>
  <si>
    <t>AS-89205</t>
  </si>
  <si>
    <t>Calcein, AM</t>
  </si>
  <si>
    <t>AS-89201</t>
  </si>
  <si>
    <t>AS-89202</t>
  </si>
  <si>
    <t>AS-89203</t>
  </si>
  <si>
    <t>AS-89204</t>
  </si>
  <si>
    <t>20 x 50 µg</t>
  </si>
  <si>
    <t>CyLyte Fluor 3, NHS ester</t>
  </si>
  <si>
    <t>AS-89356-1</t>
  </si>
  <si>
    <t>AS-89356-25</t>
  </si>
  <si>
    <t>AS-89356-5</t>
  </si>
  <si>
    <t>CyLyte Fluor 5, NHS ester</t>
  </si>
  <si>
    <t>AS-89357-1</t>
  </si>
  <si>
    <t>AS-89357-25</t>
  </si>
  <si>
    <t>AS-89357-5</t>
  </si>
  <si>
    <t>CyLyte Fluor 7, NHS ester</t>
  </si>
  <si>
    <t>AS-89358-1</t>
  </si>
  <si>
    <t>AS-89358-25</t>
  </si>
  <si>
    <t>AS-89358-5</t>
  </si>
  <si>
    <t>DABCYL acid, SE [4-((4-(dimethylamino)phenyl)azo)benzoic acid, SE]</t>
  </si>
  <si>
    <t>AS-81801</t>
  </si>
  <si>
    <t>DABCYL C2 maleimide</t>
  </si>
  <si>
    <t>AS-81802</t>
  </si>
  <si>
    <t>DABCYL Plus™ acid</t>
  </si>
  <si>
    <t>AS-81803</t>
  </si>
  <si>
    <t>DABCYL Plus™ acid, SE</t>
  </si>
  <si>
    <t>AS-81804</t>
  </si>
  <si>
    <t>DABCYL Plus™ C2 maleimide</t>
  </si>
  <si>
    <t>AS-81805</t>
  </si>
  <si>
    <t>DACM [N-(7-Dimethylamino-4-methylcoumarin-3-yl)maleimide]</t>
  </si>
  <si>
    <t>AS-81403</t>
  </si>
  <si>
    <t>Dansyl-X, SE [6-((5-Dimethylaminonaphthalene-1-Sulfonyl)amino)Hexanoic Acid, SE]</t>
  </si>
  <si>
    <t>AS-81214</t>
  </si>
  <si>
    <t>DEAC, acid [7-Diethylaminocoumarin-3-carboxylic acid]</t>
  </si>
  <si>
    <t>AS-81210</t>
  </si>
  <si>
    <t>DEAC, SE [7-Diethylaminocoumarin-3-carboxylic acid, SE]</t>
  </si>
  <si>
    <t>AS-81211</t>
  </si>
  <si>
    <t>Di-2-ANEPEQ (JPW 1114)</t>
  </si>
  <si>
    <t>AS-84713</t>
  </si>
  <si>
    <t>AS-84700</t>
  </si>
  <si>
    <t>Dihydroethidium [Hydroethidine]</t>
  </si>
  <si>
    <t>AS-85704</t>
  </si>
  <si>
    <t>Dihydroethidium, 5 mM solution in DMSO</t>
  </si>
  <si>
    <t>AS-85718</t>
  </si>
  <si>
    <t>1 mL</t>
  </si>
  <si>
    <t>Dihydrorhodamine 123</t>
  </si>
  <si>
    <t>AS-85711</t>
  </si>
  <si>
    <t>DiI [1,1'-Dioctadecyl-3,3,3',3'-tetramethylindocarbocyanine iodide]</t>
  </si>
  <si>
    <t>AS-84711</t>
  </si>
  <si>
    <t>DiSBAC2(3) [Bis-(1,3-diethylthiobarbituric acid)trimethine oxonol]</t>
  </si>
  <si>
    <t>AS-84702</t>
  </si>
  <si>
    <t>DiSC3(5) [3,3'-Dipropylthiadicarbocyanine iodide]</t>
  </si>
  <si>
    <t>AS-84923</t>
  </si>
  <si>
    <t>AS-82250</t>
  </si>
  <si>
    <t>DNP-X acid, SE [6-(2,4-Dinitrophenyl)aminohexanoic acid, SE]</t>
  </si>
  <si>
    <t>AS-81228</t>
  </si>
  <si>
    <t>AS-84097</t>
  </si>
  <si>
    <t>Ethidium monoazide bromide</t>
  </si>
  <si>
    <t>AS-83214</t>
  </si>
  <si>
    <t>Fluorescein biotin</t>
  </si>
  <si>
    <t>AS-60656</t>
  </si>
  <si>
    <t>Fluorescein-5-maleimide</t>
  </si>
  <si>
    <t>AS-81405</t>
  </si>
  <si>
    <t>Fura-2, AM</t>
  </si>
  <si>
    <t>AS-84015</t>
  </si>
  <si>
    <t>AS-84017</t>
  </si>
  <si>
    <t>H2-DCFDA [2',7'-Dichlorodihydrofluorescein diacetate]</t>
  </si>
  <si>
    <t>AS-85706</t>
  </si>
  <si>
    <t>HiLyte™ Fluor 405 hydrazide</t>
  </si>
  <si>
    <t>AS-89319</t>
  </si>
  <si>
    <t>HiLyte™ Fluor 405 succinimidyl ester (SE)</t>
  </si>
  <si>
    <t>AS-89317-1</t>
  </si>
  <si>
    <t>HiLyte™ Fluor 488 acid</t>
  </si>
  <si>
    <t>AS-81160</t>
  </si>
  <si>
    <t>HiLyte™ Fluor 488 amine, TFA salt</t>
  </si>
  <si>
    <t>AS-81162</t>
  </si>
  <si>
    <t>HiLyte™ Fluor 488 C2 maleimide</t>
  </si>
  <si>
    <t>AS-81164</t>
  </si>
  <si>
    <t>HiLyte™ Fluor 488 hydrazide</t>
  </si>
  <si>
    <t>AS-81163</t>
  </si>
  <si>
    <t>AS-64348</t>
  </si>
  <si>
    <t>HiLyte™ Fluor 488 succinimidyl ester (SE)</t>
  </si>
  <si>
    <t>AS-81161</t>
  </si>
  <si>
    <t>AS-81161-1</t>
  </si>
  <si>
    <t>HiLyte™ Fluor 532 acid</t>
  </si>
  <si>
    <t>AS-89340</t>
  </si>
  <si>
    <t>HiLyte™ Fluor 532 amine</t>
  </si>
  <si>
    <t>AS-89344</t>
  </si>
  <si>
    <t>HiLyte™ Fluor 532 C2 maleimide</t>
  </si>
  <si>
    <t>AS-89342</t>
  </si>
  <si>
    <t>HiLyte™ Fluor 532 hydrazide</t>
  </si>
  <si>
    <t>AS-89343</t>
  </si>
  <si>
    <t>HiLyte™ Fluor 532 succinimidyl ester (SE)</t>
  </si>
  <si>
    <t>AS-89341</t>
  </si>
  <si>
    <t>HiLyte™ Fluor 555 acid</t>
  </si>
  <si>
    <t>AS-81250</t>
  </si>
  <si>
    <t>HiLyte™ Fluor 555 amine</t>
  </si>
  <si>
    <t>AS-81252</t>
  </si>
  <si>
    <t>HiLyte™ Fluor 555 succinimidyl ester (SE)</t>
  </si>
  <si>
    <t>AS-81251</t>
  </si>
  <si>
    <t>HiLyte™ Fluor 594 acid</t>
  </si>
  <si>
    <t>AS-81271</t>
  </si>
  <si>
    <t>HiLyte™ Fluor 594 hydrazide</t>
  </si>
  <si>
    <t>AS-81274</t>
  </si>
  <si>
    <t>HiLyte™ Fluor 594 succinimidyl ester (SE)</t>
  </si>
  <si>
    <t>AS-81272-1</t>
  </si>
  <si>
    <t>AS-81272-5</t>
  </si>
  <si>
    <t>HiLyte™ Fluor 647 acid</t>
  </si>
  <si>
    <t>AS-81255</t>
  </si>
  <si>
    <t>HiLyte™ Fluor 647 amine</t>
  </si>
  <si>
    <t>AS-81257</t>
  </si>
  <si>
    <t>HiLyte™ Fluor 647 C2 maleimide</t>
  </si>
  <si>
    <t>AS-81259-</t>
  </si>
  <si>
    <t>HiLyte™ Fluor 647 succinimidyl ester (SE)</t>
  </si>
  <si>
    <t>AS-81256</t>
  </si>
  <si>
    <t>HiLyte™ Fluor 750 amine</t>
  </si>
  <si>
    <t>AS-81267</t>
  </si>
  <si>
    <t>HiLyte™ Fluor 750 C2 maleimide</t>
  </si>
  <si>
    <t>AS-81269</t>
  </si>
  <si>
    <t>HiLyte™ Fluor 750 hydrazide</t>
  </si>
  <si>
    <t>AS-81268</t>
  </si>
  <si>
    <t>HiLyte™ Fluor 750 succinimidyl ester (SE)</t>
  </si>
  <si>
    <t>AS-81266</t>
  </si>
  <si>
    <t>HiLyte™ Fluor 555 C2 maleimide</t>
  </si>
  <si>
    <t>AS-81254-</t>
  </si>
  <si>
    <t>Hoechst 33258, 20 mM solution in water</t>
  </si>
  <si>
    <t>AS-83219</t>
  </si>
  <si>
    <t>5 mL</t>
  </si>
  <si>
    <t>Hoechst 33342, 20 mM solution in water</t>
  </si>
  <si>
    <t>AS-83218</t>
  </si>
  <si>
    <t>JC-1 [5,5',6,6'-tetrachloro-1,1',3,3'-tetraethylbenzimidazolylcarbocyanine iodide]</t>
  </si>
  <si>
    <t>AS-88060</t>
  </si>
  <si>
    <t>Laurdan [6-Dodecanoyl-2-dimethylaminonaphthalene]</t>
  </si>
  <si>
    <t>AS-88201</t>
  </si>
  <si>
    <t>Mant-ATP [2'-/3'-O-(N'-Methylanthraniloyl)adenosine-5'-O-triphosphate, trisodium salt]</t>
  </si>
  <si>
    <t>AS-64610</t>
  </si>
  <si>
    <t>500 µL</t>
  </si>
  <si>
    <t>Mant-GTP [2'-/3'-O-(N'-Methylanthraniloyl)guanosine-5'-O-triphosphate, trisodium salt]</t>
  </si>
  <si>
    <t>AS-64609</t>
  </si>
  <si>
    <t>Methoxyresorufin</t>
  </si>
  <si>
    <t>AS-85707</t>
  </si>
  <si>
    <t>MQAE [N-(Ethoxycarbonylmethyl)-6-methoxyquinolinium bromide]</t>
  </si>
  <si>
    <t>AS-84925</t>
  </si>
  <si>
    <t>N-(Biotinoyl)-N'-(iodoacetyl)ethylenediamine</t>
  </si>
  <si>
    <t>AS-60644</t>
  </si>
  <si>
    <t>NBD-X [6-(N-(7-Nitrobenz-2-oxa-1,3-diazol-4-yl)amino)hexanoic acid]</t>
  </si>
  <si>
    <t>AS-81212</t>
  </si>
  <si>
    <t>NBD-X, SE [Succinimidyl 6-(N-(7-nitrobenz-2-oxa-1,3-diazol-4-yl)amino)hexanoate]</t>
  </si>
  <si>
    <t>AS-81213</t>
  </si>
  <si>
    <t>AS-83010</t>
  </si>
  <si>
    <t>Oxonol VI [Bis-(3-propyl-5-oxoisoxazol-4-yl)pentamethine oxonol]</t>
  </si>
  <si>
    <t>AS-84704</t>
  </si>
  <si>
    <t>Pentoxyresorufin</t>
  </si>
  <si>
    <t>AS-85728</t>
  </si>
  <si>
    <t>AS-84042</t>
  </si>
  <si>
    <t>AS-84041</t>
  </si>
  <si>
    <t>Prodan [6-Propionyl-2-dimethylaminonaphthalene]</t>
  </si>
  <si>
    <t>AS-88212</t>
  </si>
  <si>
    <t>Propidium iodide, 1.0 mg/mL solution in water</t>
  </si>
  <si>
    <t>AS-83215</t>
  </si>
  <si>
    <t>QXL™ 490 acid</t>
  </si>
  <si>
    <t>AS-81825-10</t>
  </si>
  <si>
    <t>QXL™ 490 acid, SE</t>
  </si>
  <si>
    <t>AS-81826-5</t>
  </si>
  <si>
    <t>QXL™ 570 acid</t>
  </si>
  <si>
    <t>AS-81835-10</t>
  </si>
  <si>
    <t>QXL™ 570 acid, SE</t>
  </si>
  <si>
    <t>AS-81836-5-</t>
  </si>
  <si>
    <t>QXL™ 570 C2 maleimide</t>
  </si>
  <si>
    <t>AS-81838</t>
  </si>
  <si>
    <t>QXL™ 670 acid, SE</t>
  </si>
  <si>
    <t>AS-81841-</t>
  </si>
  <si>
    <t>Resorufin b-D-Galactopyranoside</t>
  </si>
  <si>
    <t>AS-85617</t>
  </si>
  <si>
    <t>RH414 [N-(3-Triethylammoniumpropyl)-4-(4-(4-(diethylamino)phenyl)butadienyl) pyridinium dibromide]</t>
  </si>
  <si>
    <t>AS-84728</t>
  </si>
  <si>
    <t>AS-84035</t>
  </si>
  <si>
    <t>Sulforhodamine 101 C2 maleimide</t>
  </si>
  <si>
    <t>AS-81447</t>
  </si>
  <si>
    <t>Sulforhodamine 101 cadaverine</t>
  </si>
  <si>
    <t>AS-81510</t>
  </si>
  <si>
    <t>Sulforhodamine 101 sulfonyl chloride</t>
  </si>
  <si>
    <t>AS-81130</t>
  </si>
  <si>
    <t>Tetramethylrhodamine-5 C2 maleimide</t>
  </si>
  <si>
    <t>AS-81443</t>
  </si>
  <si>
    <t>Tetramethylrhodamine-5-(and-6) C2 maleimide</t>
  </si>
  <si>
    <t>AS-81441-25</t>
  </si>
  <si>
    <t>AS-81441-5</t>
  </si>
  <si>
    <t>Tetramethylrhodamine-5-maleimide</t>
  </si>
  <si>
    <t>AS-81446</t>
  </si>
  <si>
    <t>Tetramethylrhodamine-6 C2 maleimide</t>
  </si>
  <si>
    <t>AS-81442</t>
  </si>
  <si>
    <t>Tetramethylrhodamine-6-maleimide</t>
  </si>
  <si>
    <t>AS-81445</t>
  </si>
  <si>
    <t>AS-88306</t>
  </si>
  <si>
    <t>TMRE [Tetramethylrhodamine, ethyl ester, perchlorate]</t>
  </si>
  <si>
    <t>AS-88061</t>
  </si>
  <si>
    <t>TMRM [Tetramethylrhodamine, methyl ester, perchlorate]</t>
  </si>
  <si>
    <t>AS-88065</t>
  </si>
  <si>
    <t>Dyes &amp; Reagents Group 2</t>
  </si>
  <si>
    <t>PA2ZZZ</t>
  </si>
  <si>
    <t>FDG [Fluorescein di-b-D-galactopyranoside]</t>
  </si>
  <si>
    <t>AS-85600</t>
  </si>
  <si>
    <t>1-Pyrenebutanoic acid, succinimidyl ester</t>
  </si>
  <si>
    <t>AS-81238</t>
  </si>
  <si>
    <t>4-Nitrophenyl-N-acetyl-b-D-galactosaminide</t>
  </si>
  <si>
    <t>AS-85618</t>
  </si>
  <si>
    <t>5(6)-TAMRA [5-(and-6)-Carboxytetramethylrhodamine]</t>
  </si>
  <si>
    <t>AS-81120</t>
  </si>
  <si>
    <t>AS-81120-01</t>
  </si>
  <si>
    <t>AS-81120-1</t>
  </si>
  <si>
    <t>BrdU [5-Bromo-2’-deoxyuridine]</t>
  </si>
  <si>
    <t>AS-83224</t>
  </si>
  <si>
    <t>5-FITC [Fluorescein-5-isothiocyanate]</t>
  </si>
  <si>
    <t>AS-20151</t>
  </si>
  <si>
    <t>5-TAMRA [5-Carboxytetramethylrhodamine]</t>
  </si>
  <si>
    <t>AS-81121</t>
  </si>
  <si>
    <t>AS-81121-01</t>
  </si>
  <si>
    <t>AS-81121-1</t>
  </si>
  <si>
    <t>6-TAMRA [6-Carboxytetramethylrhodamine]</t>
  </si>
  <si>
    <t>AS-81122</t>
  </si>
  <si>
    <t>AS-81122-01</t>
  </si>
  <si>
    <t>AS-83203</t>
  </si>
  <si>
    <t>Di-4-ANEPPS</t>
  </si>
  <si>
    <t>AS-84723</t>
  </si>
  <si>
    <t>Indo-1, AM</t>
  </si>
  <si>
    <t>AS-84006</t>
  </si>
  <si>
    <t>CyLyte Fluor 3, acid</t>
  </si>
  <si>
    <t>AS-89353-100</t>
  </si>
  <si>
    <t>AS-89353-25</t>
  </si>
  <si>
    <t>AS-89353-5</t>
  </si>
  <si>
    <t>CyLyte Fluor 5, acid</t>
  </si>
  <si>
    <t>AS-89354-100</t>
  </si>
  <si>
    <t>AS-89354-25</t>
  </si>
  <si>
    <t>AS-89354-5</t>
  </si>
  <si>
    <t>CyLyte Fluor 7, acid</t>
  </si>
  <si>
    <t>AS-89355-100</t>
  </si>
  <si>
    <t>AS-89355-25</t>
  </si>
  <si>
    <t>AS-89355-5</t>
  </si>
  <si>
    <t>DAPI [4'',6-Diamidino-2-phenylindole, dihydrochloride]</t>
  </si>
  <si>
    <t>AS-83210</t>
  </si>
  <si>
    <t>5(6)-CR110 [5-(and-6)-Carboxyrhodamine 110, hydrochloride]</t>
  </si>
  <si>
    <t>AS-81131</t>
  </si>
  <si>
    <t>AS-81002</t>
  </si>
  <si>
    <t>AS-81002-1</t>
  </si>
  <si>
    <t>AS-81002-10</t>
  </si>
  <si>
    <t>AS-81002-25</t>
  </si>
  <si>
    <t>5-FAM [5-Carboxyfluorescein]</t>
  </si>
  <si>
    <t>AS-81003</t>
  </si>
  <si>
    <t>AS-81003-1</t>
  </si>
  <si>
    <t>AS-81003-5</t>
  </si>
  <si>
    <t>6-FAM [6-Carboxyfluorescein]</t>
  </si>
  <si>
    <t>AS-81004</t>
  </si>
  <si>
    <t>AS-81004-1</t>
  </si>
  <si>
    <t>ADHP [10-Acetyl-3,7-dihydroxyphenoxazine]</t>
  </si>
  <si>
    <t>AS-85500</t>
  </si>
  <si>
    <t>AMC [7-Amino-4-methylcoumarin]</t>
  </si>
  <si>
    <t>AS-23482</t>
  </si>
  <si>
    <t>AS-23483</t>
  </si>
  <si>
    <t>Biotin (d-Biotin)</t>
  </si>
  <si>
    <t>AS-21100</t>
  </si>
  <si>
    <t>AS-21101</t>
  </si>
  <si>
    <t>Biotin-LC [d-Biotin-amidocaproic acid]</t>
  </si>
  <si>
    <t>AS-21112</t>
  </si>
  <si>
    <t>AS-83016</t>
  </si>
  <si>
    <t>AS-81800</t>
  </si>
  <si>
    <t>AS-83211</t>
  </si>
  <si>
    <t>AS-82252</t>
  </si>
  <si>
    <t>AS-80001</t>
  </si>
  <si>
    <t>AS-81433</t>
  </si>
  <si>
    <t>Mca (7-Methoxycoumarin-4-acetic acid)</t>
  </si>
  <si>
    <t>AS-23484</t>
  </si>
  <si>
    <t>AS-83012</t>
  </si>
  <si>
    <t>AS-84040</t>
  </si>
  <si>
    <t>Propidium iodide</t>
  </si>
  <si>
    <t>AS-83212</t>
  </si>
  <si>
    <t>AS-80040</t>
  </si>
  <si>
    <t>Dyes &amp; Reagents Group 3</t>
  </si>
  <si>
    <t>PA3</t>
  </si>
  <si>
    <t>PA3ZZZ</t>
  </si>
  <si>
    <t>Collagen (Type IV), FAM conjugated</t>
  </si>
  <si>
    <t>AS-85112</t>
  </si>
  <si>
    <t>HiLyte™ Fluor Labeled Streptavidin Sampler Kit</t>
  </si>
  <si>
    <t>AS-72003-20</t>
  </si>
  <si>
    <t>Protein A-Biotin Conjugate</t>
  </si>
  <si>
    <t>AS-72234</t>
  </si>
  <si>
    <t>Protein A-HiLyte™ Fluor 488 Conjugate</t>
  </si>
  <si>
    <t>AS-72235</t>
  </si>
  <si>
    <t>Protein A-HiLyte™ Fluor 555 Conjugate</t>
  </si>
  <si>
    <t>AS-72236</t>
  </si>
  <si>
    <t>Protein A-HiLyte™ Fluor 647 Conjugate</t>
  </si>
  <si>
    <t>AS-72237</t>
  </si>
  <si>
    <t>Protein A-HiLyte™ Fluor 750 Conjugate</t>
  </si>
  <si>
    <t>AS-72239</t>
  </si>
  <si>
    <t>SMCC Activated B-PE (B-Phycoerythrin)</t>
  </si>
  <si>
    <t>AS-72109</t>
  </si>
  <si>
    <t>SMCC Activated CL-APC (Cross Linked-Allophycocyanin)</t>
  </si>
  <si>
    <t>AS-72108</t>
  </si>
  <si>
    <t>SMCC Activated R-PE (R-Phycoerythrin)</t>
  </si>
  <si>
    <t>AS-72110</t>
  </si>
  <si>
    <t>Streptavidin, 5-TAMRA conjugated</t>
  </si>
  <si>
    <t>AS-60670</t>
  </si>
  <si>
    <t>Streptavidin, B-phycoerythrin conjugated</t>
  </si>
  <si>
    <t>AS-60662</t>
  </si>
  <si>
    <t>Streptavidin, crosslinked allophycocyanin conjugated</t>
  </si>
  <si>
    <t>AS-60663</t>
  </si>
  <si>
    <t>Streptavidin, Europium labeled</t>
  </si>
  <si>
    <t>AS-72252-100</t>
  </si>
  <si>
    <t>AS-72252-50</t>
  </si>
  <si>
    <t>Streptavidin, FITC conjugated</t>
  </si>
  <si>
    <t>AS-60659-FITC</t>
  </si>
  <si>
    <t>Streptavidin, HiLyte™ Fluor 488 conjugated</t>
  </si>
  <si>
    <t>AS-60665</t>
  </si>
  <si>
    <t>Streptavidin, HiLyte™ Fluor 555 conjugated</t>
  </si>
  <si>
    <t>AS-60666</t>
  </si>
  <si>
    <t>Streptavidin, HiLyte™ Fluor 647 conjugated</t>
  </si>
  <si>
    <t>AS-60667</t>
  </si>
  <si>
    <t>Streptavidin, HiLyte™ Fluor 750 conjugated</t>
  </si>
  <si>
    <t>AS-60659-H750</t>
  </si>
  <si>
    <t>Streptavidin, HRP conjugated</t>
  </si>
  <si>
    <t>AS-60668</t>
  </si>
  <si>
    <t>Streptavidin, R-phycoerythrin conjugated</t>
  </si>
  <si>
    <t>AS-60669</t>
  </si>
  <si>
    <t>Dyes &amp; Reagents Group 4</t>
  </si>
  <si>
    <t>PA4</t>
  </si>
  <si>
    <t>PA4ZZZ</t>
  </si>
  <si>
    <t>B-PE (B-Phycoerythrin)</t>
  </si>
  <si>
    <t>AS-82001</t>
  </si>
  <si>
    <t>CL-APC (Cross Linked-Allophycocyanin)</t>
  </si>
  <si>
    <t>AS-82002</t>
  </si>
  <si>
    <t>AS-85102</t>
  </si>
  <si>
    <t>AS-85111</t>
  </si>
  <si>
    <t>C-PC (C-Phycocyanin)</t>
  </si>
  <si>
    <t>AS-82003</t>
  </si>
  <si>
    <t>Elastin, FITC Conjugated</t>
  </si>
  <si>
    <t>AS-85113</t>
  </si>
  <si>
    <t>AS-85103</t>
  </si>
  <si>
    <t>Gelatin, FITC Conjugated</t>
  </si>
  <si>
    <t>AS-85145</t>
  </si>
  <si>
    <t>Protein A, recombinant</t>
  </si>
  <si>
    <t>AS-72233-100</t>
  </si>
  <si>
    <t>AS-72233-1000</t>
  </si>
  <si>
    <t>1000 mg</t>
  </si>
  <si>
    <t>AS-72233-25</t>
  </si>
  <si>
    <t>AS-72233-5</t>
  </si>
  <si>
    <t>R-PE (R-Phycoerythrin)</t>
  </si>
  <si>
    <t>AS-82004</t>
  </si>
  <si>
    <t>Streptavidin</t>
  </si>
  <si>
    <t>AS-60659</t>
  </si>
  <si>
    <t>AS-60659-100</t>
  </si>
  <si>
    <t>Streptavidin, recombinant</t>
  </si>
  <si>
    <t>AS-72177-100</t>
  </si>
  <si>
    <t>AS-72177-1000</t>
  </si>
  <si>
    <t>AS-72177-5</t>
  </si>
  <si>
    <t>AS-72177-500</t>
  </si>
  <si>
    <t>500 mg</t>
  </si>
  <si>
    <t>Catalogue Recombinant Proteins</t>
  </si>
  <si>
    <t>QB1</t>
  </si>
  <si>
    <t>Catalogue Recombinant Proteins Group 1</t>
  </si>
  <si>
    <t>QB1A1Z</t>
  </si>
  <si>
    <t>10 µg</t>
  </si>
  <si>
    <t>AS-55555-100</t>
  </si>
  <si>
    <t>AS-55555-1000</t>
  </si>
  <si>
    <t>AS-55555-500</t>
  </si>
  <si>
    <t>AS-56082-100</t>
  </si>
  <si>
    <t>AS-56082-1000</t>
  </si>
  <si>
    <t>AS-56082-500</t>
  </si>
  <si>
    <t>AS-56081-100</t>
  </si>
  <si>
    <t>AS-56081-500</t>
  </si>
  <si>
    <t>AS-56083-100</t>
  </si>
  <si>
    <t>AS-56083-1000</t>
  </si>
  <si>
    <t>AS-56083-500</t>
  </si>
  <si>
    <t>AS-55575-1</t>
  </si>
  <si>
    <t>1 µg</t>
  </si>
  <si>
    <t>AS-55575-10</t>
  </si>
  <si>
    <t>AS-55525-1</t>
  </si>
  <si>
    <t>AS-55525-10-</t>
  </si>
  <si>
    <t>AS-55525-50</t>
  </si>
  <si>
    <t>AS-55576-1</t>
  </si>
  <si>
    <t>AS-55576-10</t>
  </si>
  <si>
    <t>AS-55576-50</t>
  </si>
  <si>
    <t>AS-55884-1</t>
  </si>
  <si>
    <t>AS-55884-10</t>
  </si>
  <si>
    <t>AS-55884-50</t>
  </si>
  <si>
    <t>AS-55581</t>
  </si>
  <si>
    <t>AS-55457</t>
  </si>
  <si>
    <t>Recombinant human MOG (1-125)</t>
  </si>
  <si>
    <t>AS-55158-100</t>
  </si>
  <si>
    <t>AS-55158-1000</t>
  </si>
  <si>
    <t>AS-55158-500</t>
  </si>
  <si>
    <t>Recombinant mouse MOG (1-125)</t>
  </si>
  <si>
    <t>AS-55150-100</t>
  </si>
  <si>
    <t>AS-55150-1000</t>
  </si>
  <si>
    <t>AS-55150-500</t>
  </si>
  <si>
    <t>Recombinant rat MOG (1-125)</t>
  </si>
  <si>
    <t>AS-55152-100</t>
  </si>
  <si>
    <t>AS-55152-1000</t>
  </si>
  <si>
    <t>AS-55152-500</t>
  </si>
  <si>
    <t>Tau (Tau-441), human recombinant</t>
  </si>
  <si>
    <t>AS-55556-100</t>
  </si>
  <si>
    <t>AS-55556-50</t>
  </si>
  <si>
    <t>Tau (Tau-441), human recombinant, GST tagged</t>
  </si>
  <si>
    <t>AS-55557-100</t>
  </si>
  <si>
    <t>AS-55557-50</t>
  </si>
  <si>
    <t>Catalogue Recombinant Proteins Group 2</t>
  </si>
  <si>
    <t>QB1A2Z</t>
  </si>
  <si>
    <t>HCV NS3/4A protease genotype 1b, recombinant</t>
  </si>
  <si>
    <t>AS-61017-10</t>
  </si>
  <si>
    <t>AS-61017-5</t>
  </si>
  <si>
    <t>5 µg</t>
  </si>
  <si>
    <t>AS-72028-5</t>
  </si>
  <si>
    <t>AS-72067</t>
  </si>
  <si>
    <t>100 µL</t>
  </si>
  <si>
    <t>AS-72068</t>
  </si>
  <si>
    <t>Human MMP-1</t>
  </si>
  <si>
    <t>AS-72004</t>
  </si>
  <si>
    <t>Human MMP-2</t>
  </si>
  <si>
    <t>AS-72005</t>
  </si>
  <si>
    <t>Human MMP-3</t>
  </si>
  <si>
    <t>AS-72006</t>
  </si>
  <si>
    <t>Human MMP-7</t>
  </si>
  <si>
    <t>AS-72007</t>
  </si>
  <si>
    <t>Human MMP-8</t>
  </si>
  <si>
    <t>As-72008</t>
  </si>
  <si>
    <t>AS-72041</t>
  </si>
  <si>
    <t>AS-72212</t>
  </si>
  <si>
    <t>AS-72187</t>
  </si>
  <si>
    <t>AS-72174</t>
  </si>
  <si>
    <t>20 µg</t>
  </si>
  <si>
    <t>AS-72141</t>
  </si>
  <si>
    <t>AS-72229</t>
  </si>
  <si>
    <t>West Nile Virus NS3 Protease, recombinant</t>
  </si>
  <si>
    <t>AS-72081-5</t>
  </si>
  <si>
    <t>Proteomics Tools - Reagents</t>
  </si>
  <si>
    <t>TB1</t>
  </si>
  <si>
    <t>TB1ZZZ</t>
  </si>
  <si>
    <t>250 µl</t>
  </si>
  <si>
    <t>ID-PA0081-010</t>
  </si>
  <si>
    <t>1 * 10 gels</t>
  </si>
  <si>
    <t>ID-PA0081-012</t>
  </si>
  <si>
    <t>ID-PA0081-015</t>
  </si>
  <si>
    <t>ID-PA0101-010</t>
  </si>
  <si>
    <t>ID-PA0101-012</t>
  </si>
  <si>
    <t>ID-PA0101-015</t>
  </si>
  <si>
    <t>ID-PA0121-010</t>
  </si>
  <si>
    <t>ID-PA0121-012</t>
  </si>
  <si>
    <t>ID-PA0121-015</t>
  </si>
  <si>
    <t>ID-PA4121-010</t>
  </si>
  <si>
    <t>ID-PA4121-012</t>
  </si>
  <si>
    <t>ID-PA4121-015</t>
  </si>
  <si>
    <t>ID-PA4201-010</t>
  </si>
  <si>
    <t>ID-PA4201-012</t>
  </si>
  <si>
    <t>ID-PA4201-015</t>
  </si>
  <si>
    <t>ID-PA8161-010</t>
  </si>
  <si>
    <t>ID-PA8161-012</t>
  </si>
  <si>
    <t>ID-PA8161-015</t>
  </si>
  <si>
    <t>KM1A1Z</t>
  </si>
  <si>
    <t>AS-65587</t>
  </si>
  <si>
    <t>AS-65588</t>
  </si>
  <si>
    <t>AS-65589</t>
  </si>
  <si>
    <t>AS-65590</t>
  </si>
  <si>
    <t>AS-65591</t>
  </si>
  <si>
    <t>AS-55550-R</t>
  </si>
  <si>
    <t>PN-CN011-005</t>
  </si>
  <si>
    <t>PN-CN020-005</t>
  </si>
  <si>
    <t>PN-CN030-005</t>
  </si>
  <si>
    <t>PN-CN040-005</t>
  </si>
  <si>
    <t>PN-CN055-005</t>
  </si>
  <si>
    <t>PN-CN060-005</t>
  </si>
  <si>
    <t>PN-CP011-005</t>
  </si>
  <si>
    <t>PN-CP020-005</t>
  </si>
  <si>
    <t>PN-CP030-005</t>
  </si>
  <si>
    <t>PN-CP040-005</t>
  </si>
  <si>
    <t>PN-CP050-005</t>
  </si>
  <si>
    <t>PN-CP055-005</t>
  </si>
  <si>
    <t>PN-CP060-005</t>
  </si>
  <si>
    <t>PN-TC020-005</t>
  </si>
  <si>
    <t>PN-TC040-005</t>
  </si>
  <si>
    <t>PN-TG020-005</t>
  </si>
  <si>
    <t>PN-TG040-005</t>
  </si>
  <si>
    <t>FITC-labelled centromere probe</t>
  </si>
  <si>
    <t>Alexa647-labelled centromere probe</t>
  </si>
  <si>
    <t>TAMRA-labelled centromere probe</t>
  </si>
  <si>
    <t>Biotin-labelled centromere probe</t>
  </si>
  <si>
    <t>Cy5-labelled centromere probe</t>
  </si>
  <si>
    <t>Alexa488-labelled centromere probe</t>
  </si>
  <si>
    <t>FITC-labelled centromere protein B probe</t>
  </si>
  <si>
    <t>Alexa647-centromere protein B probe</t>
  </si>
  <si>
    <t>FAM-labelled centromere protein B probe</t>
  </si>
  <si>
    <t>Biotin-centromere protein B probe</t>
  </si>
  <si>
    <t>Cy3-labelled centromere protein B probe</t>
  </si>
  <si>
    <t>Cy5-labelled centromere protein B probe</t>
  </si>
  <si>
    <t>Alexa488-centromere protein B probe</t>
  </si>
  <si>
    <t>Alexa647-labelled C-Rich telomere probe</t>
  </si>
  <si>
    <t>Biotin-labelled C-Rich telomere probe</t>
  </si>
  <si>
    <t>Alexa647-labelled G-Rich telomere probe</t>
  </si>
  <si>
    <t>Biotin-labelled G-Rich telomere probe</t>
  </si>
  <si>
    <t>20-2115-62</t>
  </si>
  <si>
    <t>22-5141-41</t>
  </si>
  <si>
    <t>30-3180-45</t>
  </si>
  <si>
    <t>40-4240-71</t>
  </si>
  <si>
    <t>45 ml</t>
  </si>
  <si>
    <t>1000 ml</t>
  </si>
  <si>
    <t>Alkyne-NHS Ester, 2.3mg</t>
  </si>
  <si>
    <t>10-1006-02E</t>
  </si>
  <si>
    <t>10-1027-02E</t>
  </si>
  <si>
    <t>10-1029-02E</t>
  </si>
  <si>
    <t>10-1041-02E</t>
  </si>
  <si>
    <t>10-1539-95</t>
  </si>
  <si>
    <t>10-1891-90</t>
  </si>
  <si>
    <t>10-3915-02</t>
  </si>
  <si>
    <t>10-5944-02</t>
  </si>
  <si>
    <t>10-5945-90</t>
  </si>
  <si>
    <t>13-1992-90E</t>
  </si>
  <si>
    <t>20-0050-02</t>
  </si>
  <si>
    <t>26-5110-41</t>
  </si>
  <si>
    <t>50-1905-23</t>
  </si>
  <si>
    <t>50-1960-23</t>
  </si>
  <si>
    <t>50-2007-90</t>
  </si>
  <si>
    <t>5.4 mg</t>
  </si>
  <si>
    <t>10-3415-05E</t>
  </si>
  <si>
    <t>5' Cy® 3.5 40 nmol scale</t>
  </si>
  <si>
    <t>MD-FL053-05004</t>
  </si>
  <si>
    <t>PB-DD555-M05</t>
  </si>
  <si>
    <t>Real-Time qPCR consumables</t>
  </si>
  <si>
    <t>qPCR miscellaneous</t>
  </si>
  <si>
    <t>RT-UTPUNG-005</t>
  </si>
  <si>
    <t>40µL</t>
  </si>
  <si>
    <t>RT-UTPUNG-020</t>
  </si>
  <si>
    <t>05-UTPUNG-020</t>
  </si>
  <si>
    <t>10-UTPUNG-020</t>
  </si>
  <si>
    <t>dUTP/UNG Additive for 5X MMx kit conversion</t>
  </si>
  <si>
    <t>RT-UTPUNG-033</t>
  </si>
  <si>
    <t>1250 rxn</t>
  </si>
  <si>
    <t>EuroScript/RNase inhibitor mix</t>
  </si>
  <si>
    <t>RT-0125-ER</t>
  </si>
  <si>
    <t>3750 u</t>
  </si>
  <si>
    <t>Fluorescein additive 1 mM (for My iQ / i-Cycler iQ® / iQ5)</t>
  </si>
  <si>
    <t>RT-FLUO-ADD</t>
  </si>
  <si>
    <t>1 ml</t>
  </si>
  <si>
    <t>Reverse Transcriptase Core Kit 300</t>
  </si>
  <si>
    <t>RT-RTCK-03</t>
  </si>
  <si>
    <t>300 RXNs</t>
  </si>
  <si>
    <t>05-RTCK-03</t>
  </si>
  <si>
    <t>10-RTCK-03</t>
  </si>
  <si>
    <t>Reverse Transcriptase Core Kit 500</t>
  </si>
  <si>
    <t>RT-RTCK-05</t>
  </si>
  <si>
    <t>500 RXNs</t>
  </si>
  <si>
    <t>05-RTCK-05</t>
  </si>
  <si>
    <t>10-RTCK-05</t>
  </si>
  <si>
    <t>ROX Passive Reference</t>
  </si>
  <si>
    <t>RT-PARE-03</t>
  </si>
  <si>
    <t>300 µl</t>
  </si>
  <si>
    <t>05-PARE-03</t>
  </si>
  <si>
    <t>10-PARE-03</t>
  </si>
  <si>
    <t>ROX Passive Reference for qPCR use</t>
  </si>
  <si>
    <t>RT-PARE-100</t>
  </si>
  <si>
    <t>UF-RTAD-D0101</t>
  </si>
  <si>
    <t>UF-RTAD-D0701</t>
  </si>
  <si>
    <t>UF-RTAD-D0705</t>
  </si>
  <si>
    <t>UF-RTAD-D0710</t>
  </si>
  <si>
    <t>UNG (Uracil-N-Glycosylase)</t>
  </si>
  <si>
    <t>RT-0610-03</t>
  </si>
  <si>
    <t>300 u</t>
  </si>
  <si>
    <t>05-0610-03</t>
  </si>
  <si>
    <t>10-0610-03</t>
  </si>
  <si>
    <t>RT-0610-15</t>
  </si>
  <si>
    <t>1500 u</t>
  </si>
  <si>
    <t>05-0610-15</t>
  </si>
  <si>
    <t>10-0610-15</t>
  </si>
  <si>
    <r>
      <t xml:space="preserve">RXNs 
</t>
    </r>
    <r>
      <rPr>
        <b/>
        <sz val="14"/>
        <color indexed="9"/>
        <rFont val="Calibri"/>
        <family val="2"/>
      </rPr>
      <t>(20 µl)</t>
    </r>
  </si>
  <si>
    <r>
      <t>RXNs</t>
    </r>
    <r>
      <rPr>
        <b/>
        <sz val="14"/>
        <color indexed="9"/>
        <rFont val="Calibri"/>
        <family val="2"/>
      </rPr>
      <t xml:space="preserve"> 
(20 µl)</t>
    </r>
  </si>
  <si>
    <t>MB1</t>
  </si>
  <si>
    <t>JH2D1C</t>
  </si>
  <si>
    <t>AS-GMP-20276-1</t>
  </si>
  <si>
    <t>AS-GMP-20276-5</t>
  </si>
  <si>
    <t>AS-GMP-24236-1</t>
  </si>
  <si>
    <t>AS-GMP-24236-5</t>
  </si>
  <si>
    <t>JH2</t>
  </si>
  <si>
    <t>GMP Catalogue Peptides</t>
  </si>
  <si>
    <t>please choose the reference ending by Monomers</t>
  </si>
  <si>
    <t>M = MerMade Columns</t>
  </si>
  <si>
    <t>PA2</t>
  </si>
  <si>
    <r>
      <t>Molecular Beacons 3' BHQ</t>
    </r>
    <r>
      <rPr>
        <b/>
        <sz val="12"/>
        <color indexed="9"/>
        <rFont val="Calibri"/>
        <family val="2"/>
      </rPr>
      <t>™</t>
    </r>
  </si>
  <si>
    <t>Calibration Oligonucleotides</t>
  </si>
  <si>
    <t>28-Day Speedy Mini Polyclonal Programme</t>
  </si>
  <si>
    <t>Anaspec Peptides</t>
  </si>
  <si>
    <t>DF1C1A</t>
  </si>
  <si>
    <t xml:space="preserve">In vivo </t>
  </si>
  <si>
    <t>KB3C1A</t>
  </si>
  <si>
    <r>
      <rPr>
        <b/>
        <i/>
        <sz val="12"/>
        <color indexed="9"/>
        <rFont val="Calibri"/>
        <family val="2"/>
        <scheme val="minor"/>
      </rPr>
      <t>In Vivo</t>
    </r>
    <r>
      <rPr>
        <b/>
        <sz val="12"/>
        <color indexed="9"/>
        <rFont val="Calibri"/>
        <family val="2"/>
      </rPr>
      <t xml:space="preserve"> Purifications </t>
    </r>
  </si>
  <si>
    <t>PU-IVGR-020</t>
  </si>
  <si>
    <t>siRNA Duplex in vivo 40 nmol delivered</t>
  </si>
  <si>
    <t>Control siRNA duplex negative control in vivo</t>
  </si>
  <si>
    <t>10-1934-90E</t>
  </si>
  <si>
    <t>5-Formylindole-CE Phosphoramidite, Expedite</t>
  </si>
  <si>
    <t>10-1910-90</t>
  </si>
  <si>
    <t>1-Ethynyl-dSpacer CE Phosphoramidite</t>
  </si>
  <si>
    <t>10-1545-90</t>
  </si>
  <si>
    <t>C8-TMS-Alkyne-dT-CE Phosphoramidite</t>
  </si>
  <si>
    <t>10-3820-90</t>
  </si>
  <si>
    <t>2'-F-G-ANA-CE Phosphoramidite</t>
  </si>
  <si>
    <t>MMP-13 (Catalytic Domain), human recombinant</t>
  </si>
  <si>
    <t>AS-72257</t>
  </si>
  <si>
    <t>dA-CPG 1000, Expedite</t>
  </si>
  <si>
    <t>20-2201-42E</t>
  </si>
  <si>
    <t>20-2211-42E</t>
  </si>
  <si>
    <t>dC-CPG 1000, Expedite</t>
  </si>
  <si>
    <t>20-2221-42E</t>
  </si>
  <si>
    <t>dG-CPG 1000, Expedite</t>
  </si>
  <si>
    <t>20-2231-42E</t>
  </si>
  <si>
    <t>dT-CPG 1000, Expedite</t>
  </si>
  <si>
    <t>10-1992-95</t>
  </si>
  <si>
    <t>5'-DBCO-TEG Phosphoramidite</t>
  </si>
  <si>
    <t>10-1941-95</t>
  </si>
  <si>
    <t>PU-IVGR-100</t>
  </si>
  <si>
    <t>SR-IVGR-004</t>
  </si>
  <si>
    <t>SR-IVGR-020</t>
  </si>
  <si>
    <t>10-1000-05E</t>
  </si>
  <si>
    <t>10-1015-05E</t>
  </si>
  <si>
    <t>10-1029-05E</t>
  </si>
  <si>
    <t>20-5141-41</t>
  </si>
  <si>
    <t>30-3182-52</t>
  </si>
  <si>
    <t>40-4631-52E</t>
  </si>
  <si>
    <t>5-Br-dU-CE Phosphoramidite</t>
  </si>
  <si>
    <t>Symmetric Doubler Phosphoramidite</t>
  </si>
  <si>
    <t>Bz-A-LA-CE Phosphoramidite, Expedite</t>
  </si>
  <si>
    <t>dmf-G-LA-CE Phosphoramidite, Expedite</t>
  </si>
  <si>
    <t>T-LA-CE Phosphoramidite, Expedite</t>
  </si>
  <si>
    <t>2 '-F-5-Me-U-ANA-CE Phosphoramidite</t>
  </si>
  <si>
    <t>5'-AquaPhluor® 593 CE Phosphoramidite</t>
  </si>
  <si>
    <t>3'-PhosphateCPG-1 µm.col.(1pk/4)Mermade</t>
  </si>
  <si>
    <t>BioTEG-CPG -0.2µmol col.(1pk/4)Mermade</t>
  </si>
  <si>
    <t>10-1066-95</t>
  </si>
  <si>
    <t>10-1090-02E</t>
  </si>
  <si>
    <t>10-1514-95</t>
  </si>
  <si>
    <t>10-1534-02</t>
  </si>
  <si>
    <t>10-1537-95</t>
  </si>
  <si>
    <t>10-1920-90E</t>
  </si>
  <si>
    <t>10-1941-02M</t>
  </si>
  <si>
    <t>10-1946-02M</t>
  </si>
  <si>
    <t>10-1955-02M</t>
  </si>
  <si>
    <t>10-1981-90E</t>
  </si>
  <si>
    <t>10-1995-02M</t>
  </si>
  <si>
    <t>10-1998-02M</t>
  </si>
  <si>
    <t>10-2000-05</t>
  </si>
  <si>
    <t>10-2000-10E</t>
  </si>
  <si>
    <t>10-2011-10E</t>
  </si>
  <si>
    <t>10-2029-05</t>
  </si>
  <si>
    <t>10-2029-10E</t>
  </si>
  <si>
    <t>10-2030-10E</t>
  </si>
  <si>
    <t>10-3850-02</t>
  </si>
  <si>
    <t>10-3850-05</t>
  </si>
  <si>
    <t>10-4410-10M</t>
  </si>
  <si>
    <t>10-4410-20M</t>
  </si>
  <si>
    <t>10-5923-90</t>
  </si>
  <si>
    <t>10-5924-90</t>
  </si>
  <si>
    <t>20-2900-10</t>
  </si>
  <si>
    <t>20-2900-41M</t>
  </si>
  <si>
    <t>20-2903-41M</t>
  </si>
  <si>
    <t>20-2903-42M</t>
  </si>
  <si>
    <t>20-2955-42M</t>
  </si>
  <si>
    <t>20-2974-41E</t>
  </si>
  <si>
    <t>20-5924-01</t>
  </si>
  <si>
    <t>26-5040-10</t>
  </si>
  <si>
    <t>28-5040-10</t>
  </si>
  <si>
    <t>0.2µmol</t>
  </si>
  <si>
    <t>10-3003-10M</t>
  </si>
  <si>
    <t>10-3004-10E</t>
  </si>
  <si>
    <t>10-3004-10M</t>
  </si>
  <si>
    <t>10-3005-02</t>
  </si>
  <si>
    <t>10-3014-10E</t>
  </si>
  <si>
    <t>10-3014-10M</t>
  </si>
  <si>
    <t>10-3015-10M</t>
  </si>
  <si>
    <t>10-3024-10E</t>
  </si>
  <si>
    <t>10-3024-10M</t>
  </si>
  <si>
    <t>10-3025-10M</t>
  </si>
  <si>
    <t>10-3030-10M</t>
  </si>
  <si>
    <t>10-3034-10M</t>
  </si>
  <si>
    <t>10-3131-02M</t>
  </si>
  <si>
    <t>20-3400-41A</t>
  </si>
  <si>
    <t>20-3415-41A</t>
  </si>
  <si>
    <t>20-3421-41A</t>
  </si>
  <si>
    <t>4x1 µmol</t>
  </si>
  <si>
    <t>MB1N1A</t>
  </si>
  <si>
    <t>Secondary Antibodies</t>
  </si>
  <si>
    <t>EG-VHH001-0025</t>
  </si>
  <si>
    <t>EG-VHH001-0100</t>
  </si>
  <si>
    <t>EG-VHH001-0250</t>
  </si>
  <si>
    <t>AS-72256</t>
  </si>
  <si>
    <t>AS-72258</t>
  </si>
  <si>
    <t>AS-72259</t>
  </si>
  <si>
    <t>AS-72260</t>
  </si>
  <si>
    <t>AS-72261</t>
  </si>
  <si>
    <r>
      <t>Post Synthesis Coupling</t>
    </r>
    <r>
      <rPr>
        <b/>
        <sz val="8"/>
        <color rgb="FF1D294C"/>
        <rFont val="Calibri"/>
        <family val="2"/>
      </rPr>
      <t>*</t>
    </r>
  </si>
  <si>
    <r>
      <t>Ab</t>
    </r>
    <r>
      <rPr>
        <b/>
        <vertAlign val="subscript"/>
        <sz val="11"/>
        <color rgb="FF1D294C"/>
        <rFont val="Calibri"/>
        <family val="2"/>
      </rPr>
      <t xml:space="preserve">max </t>
    </r>
    <r>
      <rPr>
        <b/>
        <sz val="11"/>
        <color rgb="FF1D294C"/>
        <rFont val="Calibri"/>
        <family val="2"/>
      </rPr>
      <t>(nm)</t>
    </r>
  </si>
  <si>
    <r>
      <t>Em</t>
    </r>
    <r>
      <rPr>
        <b/>
        <vertAlign val="subscript"/>
        <sz val="11"/>
        <color rgb="FF1D294C"/>
        <rFont val="Calibri"/>
        <family val="2"/>
      </rPr>
      <t>max</t>
    </r>
    <r>
      <rPr>
        <b/>
        <sz val="11"/>
        <color rgb="FF1D294C"/>
        <rFont val="Calibri"/>
        <family val="2"/>
      </rPr>
      <t xml:space="preserve"> (nm)</t>
    </r>
  </si>
  <si>
    <r>
      <t xml:space="preserve">SensoLyte® FDG </t>
    </r>
    <r>
      <rPr>
        <sz val="8.8000000000000007"/>
        <color indexed="8"/>
        <rFont val="Calibri"/>
        <family val="2"/>
      </rPr>
      <t>β</t>
    </r>
    <r>
      <rPr>
        <sz val="11"/>
        <color indexed="8"/>
        <rFont val="Calibri"/>
        <family val="2"/>
      </rPr>
      <t>-Galactosidase Assay Kit *Fluorimetric*</t>
    </r>
  </si>
  <si>
    <t>SensoLyte® MUG β-Galactosidase Assay Kit *Fluorimetric*</t>
  </si>
  <si>
    <t>SensoLyte® ONPG β-Galactosidase Assay Kit *Colorimetric*</t>
  </si>
  <si>
    <t>SensoLyte® 520 β-Secretase (BACE1) Activity Assay Kit *Fluorimetric*</t>
  </si>
  <si>
    <t>α-Tubulin (29-50) K40(Ac)-WGK, biotin</t>
  </si>
  <si>
    <t>Rabbit - Speedy 28 days - 2 peptides (15-25mg each; coupling of 5mg) - pAb production (immunization of the 2 animals with the mix of coupled peptides) + Affinity purif. (5ml  serum; Abs are delivered in PBS/0.01% thimerosal/0.1% BSA) + ELISA guarantee  - Delivery of the remaining free peptide</t>
  </si>
  <si>
    <t>Goat - Speedy 28 days - 2 peptides (15-25mg each; coupling of 5mg) - pAb production (immunization with the mix of coupled peptides)  – Delivery of the remaining free peptide</t>
  </si>
  <si>
    <t>Goat - Speedy 28 days - 2 peptides (15-25mg each; coupling of 5mg) - pAb production (immunization with the mix of coupled peptides) + Affinity Purif. (5ml serum; Abs are delivered in PBS/0.01% thimerosal/0.1% BSA)  - Delivery of the remaining free peptide</t>
  </si>
  <si>
    <t>Guinea Pig - Speedy 28 days - 2 peptides (15-25mg each; coupling of 5mg) - pAb production (immunization of the 2 animals with the mix of coupled peptides) + Affinity Purif. (5ml serum; Abs are delivered in PBS/0.01% thimerosal/0.1% BSA) + ELISA guarantee  - Delivery of the remaining free peptide</t>
  </si>
  <si>
    <t>Rat - Speedy 28 days - 2 peptides (15-25mg each; coupling of 5mg)  - pAb production (immunization of the 2 animals with the mix of coupled peptides) + Affinity purif. (5ml serum; Abs are delivered in PBS/0.01% thimerosal/0.1% BSA) + ELISA guarantee  - Delivery of the remaining free peptide</t>
  </si>
  <si>
    <t>Rabbit - Speedy 28 days - 1 peptide (10mg, 10-16aa; coupling of 2-3mg) - 1 animal - pAb production + ELISA guarantee + Affinity Purification (10 ml serum)  cost incl. - Delivery of the remaining serum - 1 animal</t>
  </si>
  <si>
    <t>SensoLyte® Blue GBA Assay 1 kit</t>
  </si>
  <si>
    <t>SensoLyte® Red GBA Assay 1 kit</t>
  </si>
  <si>
    <t>SensoLyte® Rh110 Kallikrein Assay 1kit</t>
  </si>
  <si>
    <t>SensoLyte® Rh110 Furin Assay 1 kit</t>
  </si>
  <si>
    <t>SensoLyte® 520 Granzyme A Assay 1 kit</t>
  </si>
  <si>
    <t>SensoLyte® 520 Granzyme B Assay 1 kit</t>
  </si>
  <si>
    <t>5' Biotin C6 40 nmol scale</t>
  </si>
  <si>
    <t>5' Biotin C6 200 nmol scale</t>
  </si>
  <si>
    <t>5' Biotin C6 1000 nmol scale</t>
  </si>
  <si>
    <t>Probe RT-MasterMixes for LC96, LC480, Rotor-Gene® 2000 /3000 /6000 /Q, Mx4000®, Mx3000P®, Mx3005P®, iCycler iQ®, My iQ, iQ™5, CFX96, DNA Engine Opticon® 1 &amp; 2 , Chromo 4, MasterCycler® ep realplex , MiniOpticon, Smartcycler® 1 &amp; 2, Quantica® and Swift Spectrum™ 96 (no ROX passive reference)</t>
  </si>
  <si>
    <t>10-1015-02E</t>
  </si>
  <si>
    <t>10-1015-02P</t>
  </si>
  <si>
    <t>10-1015-05P</t>
  </si>
  <si>
    <t>10-1018-02E</t>
  </si>
  <si>
    <t>61-5025-25</t>
  </si>
  <si>
    <t>Pk / 25</t>
  </si>
  <si>
    <t>60-5300-01</t>
  </si>
  <si>
    <t>Pk / 1</t>
  </si>
  <si>
    <t>10-1014-02M</t>
  </si>
  <si>
    <t>10-1054-02M</t>
  </si>
  <si>
    <t>Fluorescein-dT Phosphoramidite, Expedite</t>
  </si>
  <si>
    <t>10-1056-02E</t>
  </si>
  <si>
    <t>Fluorescein-dT Phosphoramidite, Mermade</t>
  </si>
  <si>
    <t>10-1056-02M</t>
  </si>
  <si>
    <t>10-1097-02M</t>
  </si>
  <si>
    <t>10-1504-10</t>
  </si>
  <si>
    <t>10-1538-02</t>
  </si>
  <si>
    <t>10-1539-95E</t>
  </si>
  <si>
    <t>Pyrene-dU-CE Phosphoramidite, Expedite</t>
  </si>
  <si>
    <t>10-1590-90E</t>
  </si>
  <si>
    <t>Perylene-dU-CE Phosphoramidite, Expedite</t>
  </si>
  <si>
    <t>10-1591-90E</t>
  </si>
  <si>
    <t>10-1601-02E</t>
  </si>
  <si>
    <t>10-1621-02E</t>
  </si>
  <si>
    <t>10-1891-02</t>
  </si>
  <si>
    <t>10-1908-02E</t>
  </si>
  <si>
    <t>10-1914-02E</t>
  </si>
  <si>
    <t>10-1917-02E</t>
  </si>
  <si>
    <t>10-1917-90E</t>
  </si>
  <si>
    <t>10-1922-90E</t>
  </si>
  <si>
    <t>10-1925-02E</t>
  </si>
  <si>
    <t>10-1936-02M</t>
  </si>
  <si>
    <t>10-1953-02M</t>
  </si>
  <si>
    <t>10-1974-90</t>
  </si>
  <si>
    <t>10-1974-90M</t>
  </si>
  <si>
    <t>10-1979-02E</t>
  </si>
  <si>
    <t>10-3420-05</t>
  </si>
  <si>
    <t>10-3800-02</t>
  </si>
  <si>
    <t>10-3815-02</t>
  </si>
  <si>
    <t>10-3820-02</t>
  </si>
  <si>
    <t>10-5800-02E</t>
  </si>
  <si>
    <t>5'-Fluorescein Phosphoramidite, Expedite</t>
  </si>
  <si>
    <t>10-5901-02E</t>
  </si>
  <si>
    <t>5'-Fluorescein Phosphoramidite, Mermade</t>
  </si>
  <si>
    <t>10-5901-02M</t>
  </si>
  <si>
    <t>Cyanine 5 Phosphoramidite, Expedite</t>
  </si>
  <si>
    <t>10-5915-95E</t>
  </si>
  <si>
    <t>10-5941-02M</t>
  </si>
  <si>
    <t>10-5942-02M</t>
  </si>
  <si>
    <t>20-2039-41E</t>
  </si>
  <si>
    <t>20-2117-42M</t>
  </si>
  <si>
    <t>20-2900-41P</t>
  </si>
  <si>
    <t>3'-PhosphateCPG-0.2µm.col(1pk/4)Mermade</t>
  </si>
  <si>
    <t>20-2900-42M</t>
  </si>
  <si>
    <t>20-2933-41B</t>
  </si>
  <si>
    <t>3'-Thiol-Modifier C3 S-SCPG 1µmol 4 pc M</t>
  </si>
  <si>
    <t>20-2933-41M</t>
  </si>
  <si>
    <t>20-2933-41P</t>
  </si>
  <si>
    <t>3'-Thiol-ModifierC3 S-SCPG-0.2µm(1pk/4)M</t>
  </si>
  <si>
    <t>20-2933-42M</t>
  </si>
  <si>
    <t>20-2955-41E</t>
  </si>
  <si>
    <t>BioTEG-CPG-1.0 µmol col.(1pk/4)Mermade</t>
  </si>
  <si>
    <t>20-2955-41M</t>
  </si>
  <si>
    <t>3' - Amino-ModifierC7 CPG1000-(1pk/4)Mer</t>
  </si>
  <si>
    <t>20-2958-41M</t>
  </si>
  <si>
    <t>3' -Amino-ModifierC7 CPG1000-(1pk/4)Mer.</t>
  </si>
  <si>
    <t>20-2958-42M</t>
  </si>
  <si>
    <t>6-FAM CPG 1000 -1µm (1pk/4)Mermade</t>
  </si>
  <si>
    <t>20-2961-41M</t>
  </si>
  <si>
    <t>3' - (6 - FAM)CPG -0.2 µm(1pk/4)Mermade</t>
  </si>
  <si>
    <t>20-2961-42M</t>
  </si>
  <si>
    <t>20-2963-41E</t>
  </si>
  <si>
    <t>20-5911-41E</t>
  </si>
  <si>
    <t>3'-Dabsyl-CPG-Col-1µM (4/pack)Mermade</t>
  </si>
  <si>
    <t>20-5911-41M</t>
  </si>
  <si>
    <t>20-5911-42E</t>
  </si>
  <si>
    <t>3'-Dabsyl-CPG Col 0.2 µmol pk/4 Mermade</t>
  </si>
  <si>
    <t>20-5911-42M</t>
  </si>
  <si>
    <t>20-5912-41E</t>
  </si>
  <si>
    <t>3'-Dabcyl-CPG1000 col1µM(1pk/4)Mermade</t>
  </si>
  <si>
    <t>20-5912-41M</t>
  </si>
  <si>
    <t>3'-Dabcyl-CPG-0.2µmol col.(1pk/4)Mermade</t>
  </si>
  <si>
    <t>20-5912-42M</t>
  </si>
  <si>
    <t>Epoch Eclipse QuencherCPG1µm(1pk/4)Mer</t>
  </si>
  <si>
    <t>20-5925-41M</t>
  </si>
  <si>
    <t>20-5925-41MD</t>
  </si>
  <si>
    <t>Epoch Eclipse QuencherCPG0.2µm(1pk/4)Mer</t>
  </si>
  <si>
    <t>20-5925-42M</t>
  </si>
  <si>
    <t>20-5931-10D</t>
  </si>
  <si>
    <t>20-5931-42M</t>
  </si>
  <si>
    <t>20-5932-10D</t>
  </si>
  <si>
    <t>3'-BHQ-3 CPG-4x1.0um</t>
  </si>
  <si>
    <t>20-5932-42M</t>
  </si>
  <si>
    <t>0.2 µmol</t>
  </si>
  <si>
    <t>20-5933-41E</t>
  </si>
  <si>
    <t>AS-65599</t>
  </si>
  <si>
    <t>AS-65600</t>
  </si>
  <si>
    <t>AS-65598</t>
  </si>
  <si>
    <t>AS-65597</t>
  </si>
  <si>
    <t>AS-65596</t>
  </si>
  <si>
    <t>AS-65595</t>
  </si>
  <si>
    <t>AS-65594</t>
  </si>
  <si>
    <t>AS-65593</t>
  </si>
  <si>
    <t>AS-65592</t>
  </si>
  <si>
    <t>AS-65602</t>
  </si>
  <si>
    <t>0.1 mg</t>
  </si>
  <si>
    <t>AS-65601</t>
  </si>
  <si>
    <t>Generic 3CLpro FRET peptide substrate</t>
  </si>
  <si>
    <t>Spike protein (S1/S2) SARS-CoV-2 substrate</t>
  </si>
  <si>
    <t>BMAP-27 (Bovine myeloid antimicrobial peptide-27)</t>
  </si>
  <si>
    <t>BMAP-18 (Bovine myeloid antimicrobial peptide-18)</t>
  </si>
  <si>
    <t>PMAP-23 (Porcine myeloid antimicrobial peptide-23)</t>
  </si>
  <si>
    <t>SMAP-18 (Sheep myeloid antimicrobial peptide-18)</t>
  </si>
  <si>
    <t>Rev4 (Reverse peptide of indolicidin)</t>
  </si>
  <si>
    <t>NRC-16</t>
  </si>
  <si>
    <t>Tet-20</t>
  </si>
  <si>
    <t>pro-NPY peptide (34-43), human</t>
  </si>
  <si>
    <t>Spike protein (S2) SARS-CoV-2 substrate</t>
  </si>
  <si>
    <t>AS-65613</t>
  </si>
  <si>
    <t>AS-65614</t>
  </si>
  <si>
    <t>AS-65615</t>
  </si>
  <si>
    <t>AS-65616</t>
  </si>
  <si>
    <t>AS-65617</t>
  </si>
  <si>
    <t>AS-65618</t>
  </si>
  <si>
    <t>AS-65619</t>
  </si>
  <si>
    <t>AS-65620</t>
  </si>
  <si>
    <t>AS-65621</t>
  </si>
  <si>
    <t>AS-65622</t>
  </si>
  <si>
    <t>AS-65623</t>
  </si>
  <si>
    <t>AS-65624</t>
  </si>
  <si>
    <t>AS-65625</t>
  </si>
  <si>
    <t>AS-65626</t>
  </si>
  <si>
    <t>AS-65603</t>
  </si>
  <si>
    <t>AS-65604</t>
  </si>
  <si>
    <t>AS-65605</t>
  </si>
  <si>
    <t>AS-65606</t>
  </si>
  <si>
    <t>AS-65607</t>
  </si>
  <si>
    <t>AS-65608</t>
  </si>
  <si>
    <t>AS-65609</t>
  </si>
  <si>
    <t>AS-65610</t>
  </si>
  <si>
    <t>AS-65611</t>
  </si>
  <si>
    <t>AS-65612</t>
  </si>
  <si>
    <t>AS-65632</t>
  </si>
  <si>
    <t>AS-65628</t>
  </si>
  <si>
    <t>AS-65631</t>
  </si>
  <si>
    <t>AS-65633</t>
  </si>
  <si>
    <t>AS-65640</t>
  </si>
  <si>
    <t>0.5 mg</t>
  </si>
  <si>
    <t>SARS-CoV-2 Spike RBD (receptor binding domain), 395-430</t>
  </si>
  <si>
    <t>SARS-CoV-2 Spike RBD (receptor binding domain), 395-430 - Lys(Biotin-LC)</t>
  </si>
  <si>
    <t>SARS-CoV-2 Spike RBM (receptor binding motif), 438-458</t>
  </si>
  <si>
    <t>(Biotin-LC) - SARS-CoV-2 Spike RBM (receptor binding motif), 438-458</t>
  </si>
  <si>
    <t>SARS-CoV-2 Spike RBM (receptor binding motif), 450-473</t>
  </si>
  <si>
    <t>SARS-CoV-2 Spike RBM (receptor binding motif), 450-473 - Lys(Biotin-LC)</t>
  </si>
  <si>
    <t>SARS-CoV-2 Spike RBM (receptor binding motif), 480-496</t>
  </si>
  <si>
    <t>SARS-CoV-2 Spike RBM (receptor binding motif), 480-496 - Lys(Biotin-LC)</t>
  </si>
  <si>
    <t>SARS-CoV-2 Spike RBM (receptor binding motif), 500-509</t>
  </si>
  <si>
    <t>SARS-CoV-2 Spike RBM (receptor binding motif), 500-509 - Lys(Biotin-LC)</t>
  </si>
  <si>
    <t>SARS-CoV-2 Spike RBD (receptor binding domain), 513-520</t>
  </si>
  <si>
    <t>SARS-CoV-2 Spike RBD (receptor binding domain), 513-520 - Lys(Biotin-LC)</t>
  </si>
  <si>
    <t>SARS-CoV-2 Spike RBD (receptor binding domain), 523-541</t>
  </si>
  <si>
    <t>SARS-CoV-2 Spike RBD (receptor binding domain), 523-541 - Lys(Biotin-LC)</t>
  </si>
  <si>
    <t>SARS-CoV-2 Spike RBD (receptor binding domain), 319-335</t>
  </si>
  <si>
    <t>SARS-CoV-2 Spike RBD (receptor binding domain), 319-335 -Lys(Biotin-LC)</t>
  </si>
  <si>
    <t>SARS-CoV-2 Spike RBD (receptor binding domain), 336-347</t>
  </si>
  <si>
    <t>SARS-CoV-2 Spike RBD (receptor binding domain), 336-347 - Lys(Biotin-LC)</t>
  </si>
  <si>
    <t>SARS-CoV-2 Spike RBD (receptor binding domain), 348-357</t>
  </si>
  <si>
    <t>SARS-CoV-2 Spike RBD (receptor binding domain), 348-357- Lys(Biotin-LC)</t>
  </si>
  <si>
    <t>SARS-CoV-2 Spike RBD (receptor binding domain), 352-365</t>
  </si>
  <si>
    <t>SARS-CoV-2 Spike RBD (receptor binding domain), 352-365 - Lys(Biotin-LC)</t>
  </si>
  <si>
    <t>SARS-CoV-2 Spike RBD (receptor binding domain), 371-394</t>
  </si>
  <si>
    <t>SARS-CoV-2 Spike RBD (receptor binding domain), 371-394 - Lys(Biotin-LC)</t>
  </si>
  <si>
    <t>ß-Amyloid (1-42), HiLexa™ Fluor 488-labeled</t>
  </si>
  <si>
    <t>AS-65627</t>
  </si>
  <si>
    <t>10-5800-95</t>
  </si>
  <si>
    <t>10-2011-10</t>
  </si>
  <si>
    <t>10-2000-10</t>
  </si>
  <si>
    <t>10-2029-10</t>
  </si>
  <si>
    <t>10-1979-02</t>
  </si>
  <si>
    <t>10-2030-10</t>
  </si>
  <si>
    <t>10-3015-05P</t>
  </si>
  <si>
    <t>10-3005-90</t>
  </si>
  <si>
    <t>10-1916-02M</t>
  </si>
  <si>
    <t>10-1936-02E</t>
  </si>
  <si>
    <t>20-5934-41E</t>
  </si>
  <si>
    <t>40-4137-52E</t>
  </si>
  <si>
    <t>10-1504-10E</t>
  </si>
  <si>
    <t>def-dA-CE Phosphoramidite, Expedite</t>
  </si>
  <si>
    <t>10-4960-90E</t>
  </si>
  <si>
    <t>dA-CE Phosphoramidite</t>
  </si>
  <si>
    <t>dA-CE Phosphoramidite, Mermade</t>
  </si>
  <si>
    <t>dA-CE Phosphoramidite, Pharmacia</t>
  </si>
  <si>
    <t>dC-CE Phosphoramidite</t>
  </si>
  <si>
    <t>Ac-dC-CE Phosphoramidite</t>
  </si>
  <si>
    <t>Ac-dC-CE Phosphoramidite,</t>
  </si>
  <si>
    <t>1c-dC-CE Phosphoramidite</t>
  </si>
  <si>
    <t>5-Me-dC Brancher Phosphoramidite</t>
  </si>
  <si>
    <t>dG-CE Phosphoramidite</t>
  </si>
  <si>
    <t>dG-CE Phosphoramidite,</t>
  </si>
  <si>
    <t>dmf-dG-CE Phosphoramidite,</t>
  </si>
  <si>
    <t>dmf-dG-CE Phosphoramidite</t>
  </si>
  <si>
    <t>dT-CE Phosphoramidite</t>
  </si>
  <si>
    <t>dT-CE Phosphoramidite,</t>
  </si>
  <si>
    <t>dT-CE Phosphoramidite, Expedite</t>
  </si>
  <si>
    <t>pdU-CE Phosphoramidite</t>
  </si>
  <si>
    <t>F-DMT-dA-CE Phosphoramidite</t>
  </si>
  <si>
    <t>8-D-dmf-dG-CE Phosphoramidite</t>
  </si>
  <si>
    <t>8-D-dmf-CE Phosphoramidite</t>
  </si>
  <si>
    <t>Pac-ds-CE Phosphoramidite,</t>
  </si>
  <si>
    <t>dG-Thiophosphoramidite,</t>
  </si>
  <si>
    <t>dT-Thiophosphoramidite,</t>
  </si>
  <si>
    <t>Ac-G-CE Phosphoramidite,</t>
  </si>
  <si>
    <t>Ac-G-CE Phosphoramidite</t>
  </si>
  <si>
    <t>I-CE Phosphoramidite</t>
  </si>
  <si>
    <t>5-Me-U-CE Phosphoramidite</t>
  </si>
  <si>
    <t>Br-U-CE Phosphoramidite</t>
  </si>
  <si>
    <t>5-I-U-CE Phosphoramidite</t>
  </si>
  <si>
    <t>1-Me-A-CE Phosphoramidite</t>
  </si>
  <si>
    <t>AAA Trimer Phosphoramidite</t>
  </si>
  <si>
    <t>AAC Trimer Phosphoramidite</t>
  </si>
  <si>
    <t>ACT Trimer Phosphoramidite</t>
  </si>
  <si>
    <t>ATC Trimer Phosphoramidite</t>
  </si>
  <si>
    <t>ATG Trimer Phosphoramidite</t>
  </si>
  <si>
    <t>CAG Trimer Phosphoramidite</t>
  </si>
  <si>
    <t>CAT Trimer Phosphoramidite</t>
  </si>
  <si>
    <t>CCG Trimer Phosphoramidite</t>
  </si>
  <si>
    <t>CGT Trimer Phosphoramidite</t>
  </si>
  <si>
    <t>CTG Trimer Phosphoramidite</t>
  </si>
  <si>
    <t>GAA Trimer Phosphoramidite</t>
  </si>
  <si>
    <t>GAC Trimer Phosphoramidite</t>
  </si>
  <si>
    <t>GCT Trimer Phosphoramidite</t>
  </si>
  <si>
    <t>GGT Trimer Phosphoramidite</t>
  </si>
  <si>
    <t>GTT Trimer Phosphoramidite</t>
  </si>
  <si>
    <t>TAC Trimer Phosphoramidite</t>
  </si>
  <si>
    <t>TCT Trimer Phosphoramidite</t>
  </si>
  <si>
    <t>TGC Trimer Phosphoramidite</t>
  </si>
  <si>
    <t>TGG Trimer Phosphoramidite</t>
  </si>
  <si>
    <t>TTC Trimer Phosphoramidite</t>
  </si>
  <si>
    <t>Trimer Phosphoramidite Mix 1</t>
  </si>
  <si>
    <t>Empty Synthesis Columns, 1µmol Expedite Style</t>
  </si>
  <si>
    <t>Empty Synthesis Columns, 40 nmol, 0.2 µmol Expedite Style</t>
  </si>
  <si>
    <t>Empty Synthesis Columns-TWIST 40nm, 0.2um or 1um</t>
  </si>
  <si>
    <t>Pk / 48</t>
  </si>
  <si>
    <t>dA-CPG 500</t>
  </si>
  <si>
    <t>dA-CPG 2000</t>
  </si>
  <si>
    <t>dC-CPG 500</t>
  </si>
  <si>
    <t>dC-CPG 1000</t>
  </si>
  <si>
    <t>dC-CPG 2000</t>
  </si>
  <si>
    <t>Ac-dC-CPG 500</t>
  </si>
  <si>
    <t>dG-CPG 500</t>
  </si>
  <si>
    <t>dG-CPG 1000</t>
  </si>
  <si>
    <t>dG-CPG 2000</t>
  </si>
  <si>
    <t>dT-CPG 500</t>
  </si>
  <si>
    <t>dT-CPG 2000</t>
  </si>
  <si>
    <t>dA-CPG 1 µmol columns</t>
  </si>
  <si>
    <t>200 pce</t>
  </si>
  <si>
    <t>AB3900 Ac-dC-CPG 1000A,1.0 µmol</t>
  </si>
  <si>
    <t>AB3900 dmf-dG-CPG 1000A,1.0 µmol</t>
  </si>
  <si>
    <t>AB3900 dt-CPG 1000A,1.0 µmol</t>
  </si>
  <si>
    <t>dA,dC,dG,dT-CPG 500</t>
  </si>
  <si>
    <t>dA,dC,dG,dT CPG 1000</t>
  </si>
  <si>
    <t>dA,dC,dG,dT-CPG 2000</t>
  </si>
  <si>
    <t>dA, dC, dG, dT-CPG 1000</t>
  </si>
  <si>
    <t>Glen UnySupport™ 500</t>
  </si>
  <si>
    <t>dT-Q-CPG 500</t>
  </si>
  <si>
    <t>dA-High Load-CPG</t>
  </si>
  <si>
    <t>dC-High Load-CPG</t>
  </si>
  <si>
    <t>dT-High Load-CPG</t>
  </si>
  <si>
    <t>dA LV-PS</t>
  </si>
  <si>
    <t>dC LV-PS</t>
  </si>
  <si>
    <t>dG LV-PS</t>
  </si>
  <si>
    <t>dT LV-PS</t>
  </si>
  <si>
    <t>dA,dC,dG,dT- LV-PS 0.2µm Columns</t>
  </si>
  <si>
    <t>dA,dC,dG,dT- LV-PS 40nm Columns</t>
  </si>
  <si>
    <t>dA PS</t>
  </si>
  <si>
    <t>dC PS</t>
  </si>
  <si>
    <t>dT-PS</t>
  </si>
  <si>
    <t>Universal Support III</t>
  </si>
  <si>
    <t>Pk / 5</t>
  </si>
  <si>
    <t>Ac-dC-CE Phosphoramidite, Expedite</t>
  </si>
  <si>
    <t>0.2 M Saccharin 1-Methylimidazole (SMI) in Acetonitrile</t>
  </si>
  <si>
    <t>200 ml</t>
  </si>
  <si>
    <t>Ac-dC-CE Phosphoramidite, Pharmacia</t>
  </si>
  <si>
    <t>5-Me-dC Brancher Phosphoramidite, Expedite</t>
  </si>
  <si>
    <t>5-Ethylthio-1H-Tetrazole</t>
  </si>
  <si>
    <t>4,5-Dicyanoimidazole (DCI), Crystalline</t>
  </si>
  <si>
    <t>5-Benzylthio-1H-tetrazole (BTT)</t>
  </si>
  <si>
    <t>Sublimed 1H-Tetrazole in Anhydrous Acetonitrile</t>
  </si>
  <si>
    <t>Sublimed 1H-Tetrazole in Anhydrous Acetonitrile, Expedite</t>
  </si>
  <si>
    <t>0.40M Tetrazole in Acetonitrile</t>
  </si>
  <si>
    <t>0.25 M 5-Ethylthio-1H-Tetrazole in Anhydrous Acetonitrile</t>
  </si>
  <si>
    <t>0.25 M DCI in Anhydrous Acetonitrile</t>
  </si>
  <si>
    <t>0.25 M 5-Benzylthio-1H-tetrazole in Acetonitrile</t>
  </si>
  <si>
    <t>0.25 M 5-Benzylthio-1H-Tetrazole in Acetonitirle</t>
  </si>
  <si>
    <t>0.25M 5-Benzylthio-1H-Tetrazole in Acetonitirle, Expedite</t>
  </si>
  <si>
    <t>Tetrahydrofuran/ 2,6-Lutidine/ Acetic Anhydride</t>
  </si>
  <si>
    <t>Tetrahydrofuran/ Acetic Anhydride</t>
  </si>
  <si>
    <t>Acetonitrile/MeIm</t>
  </si>
  <si>
    <t>6.5% Dimethylaminopyridine in Tetrahydrofuran</t>
  </si>
  <si>
    <t>Cap Mix (40-4026-75+40-4027-75ref)</t>
  </si>
  <si>
    <t>0.05M I2 in Pyridine/H2O</t>
  </si>
  <si>
    <t>Sulfurizing Reagent II</t>
  </si>
  <si>
    <t>2.5% Dichloroacetic acid in Dichloromethane</t>
  </si>
  <si>
    <t>Dichloroacetic acid (DCA)</t>
  </si>
  <si>
    <t>Acetonitrile, anhydrous</t>
  </si>
  <si>
    <t>DCM</t>
  </si>
  <si>
    <t>Tetrahydrofuran/ Pyridine/ Acetic Anhydride</t>
  </si>
  <si>
    <t>10% 1-Methylimidazole in Tetrahydrofuran</t>
  </si>
  <si>
    <t>10% 1-Methylimidazole in Tetrahydrofuran/Pyridine</t>
  </si>
  <si>
    <t>0.02M Iodine in Tetrahydrofuran/ Water/ Pyridine</t>
  </si>
  <si>
    <t>Sulfurizing Solution</t>
  </si>
  <si>
    <t>3% TCA/DCM</t>
  </si>
  <si>
    <t>3 % TCA/DCM, Expedite</t>
  </si>
  <si>
    <t>3 % TCA/DCM</t>
  </si>
  <si>
    <t>5% Phenoxyacetic anhydride in THF/Pyridine</t>
  </si>
  <si>
    <t>5% Phenoxyacetic anhydride in THF</t>
  </si>
  <si>
    <t>5% Phenoxyacetic anhydride in THF, Expedite</t>
  </si>
  <si>
    <t>16% 1-Methylimidazole in Tetrahydrofuran</t>
  </si>
  <si>
    <t>3% DCA in Toluene</t>
  </si>
  <si>
    <t>0.02M Iodine in Tetrahydrofuran/Pyridine/Water</t>
  </si>
  <si>
    <t>Acetonitrile/Pyridine (1:1)</t>
  </si>
  <si>
    <t>Isopropyl Phosphite/Acetonitrile/Pyridine</t>
  </si>
  <si>
    <t>Acetonitrile/Pyridine, anhydrous (1:1)</t>
  </si>
  <si>
    <t>Acetonitrile/Pyridine, anhydrous (95:5)</t>
  </si>
  <si>
    <t>0.5 M CSO in Anhydrous Acetonitrile (Expedite)</t>
  </si>
  <si>
    <t>0.5 M CSO in Anhydrous Acetonitrile</t>
  </si>
  <si>
    <t>2% Aqueous Trifluoroacetic Acid</t>
  </si>
  <si>
    <t>3% Aqueous Trifluoroacetic Acid</t>
  </si>
  <si>
    <t>4 % Aqueous Trifluoroacetic Acid</t>
  </si>
  <si>
    <t>2.0M Triethylamine Acetate, HPLC grade, pH=7</t>
  </si>
  <si>
    <t>0.05 M Potassium Carbonate in Methanol</t>
  </si>
  <si>
    <t>Loading Buffer,</t>
  </si>
  <si>
    <t>0.10 M CSO in Anhydrous Acetonitrile, Expedite</t>
  </si>
  <si>
    <t>0.05 M Sulfurizing Reagent II in pyridine/acetonitrile, Expedite</t>
  </si>
  <si>
    <t>Glen-Pak™ DNA purification cartridge (for use with disposable syringes)</t>
  </si>
  <si>
    <t>Glen-Pak™ DNA purification cartridge</t>
  </si>
  <si>
    <t>Pk / 30</t>
  </si>
  <si>
    <t>Glen-Pak™ RNA purification cartridge (for use with disposable syringes)</t>
  </si>
  <si>
    <t>Glen-Pak™ RNA purification cartridge</t>
  </si>
  <si>
    <t>Poly-Pak Cartridges</t>
  </si>
  <si>
    <t>Poly-Pak II Cartridge</t>
  </si>
  <si>
    <t>Poly-Pak Packing</t>
  </si>
  <si>
    <t>Glen-Pak™ DNA 30 mg 96-Well Plate</t>
  </si>
  <si>
    <t>Glen-Pak 50 mg DNA Purification Cartridge</t>
  </si>
  <si>
    <t>Glen-Pak™ DNA Cartridge 3 g</t>
  </si>
  <si>
    <t>2',3'-ddC-CPG, Mermade</t>
  </si>
  <si>
    <t>2'-DeoxyNebularine-CE Phosphoramidite (Purine), Expedite</t>
  </si>
  <si>
    <t>2'-F-A-ANA-CE Phosphoramidite</t>
  </si>
  <si>
    <t>2'-F-Ac-C-ANA-CE Phosphoramidite</t>
  </si>
  <si>
    <t>2-F-dI-CE Phosphoramidite -Expedite</t>
  </si>
  <si>
    <t>2'-F-G-CE Phosphoramidite</t>
  </si>
  <si>
    <t>2' -F-G-CE Phosphoramidite, Expedite</t>
  </si>
  <si>
    <t>3'-DTPA CPG</t>
  </si>
  <si>
    <t>3' Thiol-Modifier 6 S-S CPG</t>
  </si>
  <si>
    <t>3'-Thiol-Modifier C6 S-S CPG</t>
  </si>
  <si>
    <t>3'-Uaq Cap CPG</t>
  </si>
  <si>
    <t>3'-Amino-Modifier C6 dT CPG, Expedite</t>
  </si>
  <si>
    <t>3'-BBQ 650 CPG</t>
  </si>
  <si>
    <t>3'-BHQ-1 CPG, Mermade</t>
  </si>
  <si>
    <t>3'-BHQ-1 CPG-1.0gram</t>
  </si>
  <si>
    <t>3'-BHQ-2 CPG, Mermade</t>
  </si>
  <si>
    <t>3'-BHQ-2 CPG</t>
  </si>
  <si>
    <t>3'-CPR II CPG, Mermade</t>
  </si>
  <si>
    <t>4 x 0.1 µmol</t>
  </si>
  <si>
    <t>3'-Dabcyl-CPG-1000 col.</t>
  </si>
  <si>
    <t>3'-Dabsyl-CPG col. Expedite</t>
  </si>
  <si>
    <t>3'-Dabsyl-CPG col.</t>
  </si>
  <si>
    <t>3'-Fluorescein CPG, Expedite</t>
  </si>
  <si>
    <t>3'-Phosphate CPG</t>
  </si>
  <si>
    <t>3'-Phosphate CPG, column</t>
  </si>
  <si>
    <t>3'-Protected BiotinLC Serinol CPG, Expedite</t>
  </si>
  <si>
    <t>3'-PT-Amino-Modifier C6 CPG,Expedite</t>
  </si>
  <si>
    <t>3'-Thiol-Modifier C3 S-S CPG, Pharmacia</t>
  </si>
  <si>
    <t>3'-Thiol-Modifier C3 S-S CPG, Beckman</t>
  </si>
  <si>
    <t>5'-Amino-Modifier TEG CE-Phosphoramidite, Expedite</t>
  </si>
  <si>
    <t>5'-AminoOxy-Modifier 11-CE-Phosphoramidite</t>
  </si>
  <si>
    <t>5'-BBQ-650-CE Phosphoramidite</t>
  </si>
  <si>
    <t>5-Br-dU-CE Phosphoramidite, Expedite</t>
  </si>
  <si>
    <t>5'-Bromohexyl Phosphoramidit, Mermade</t>
  </si>
  <si>
    <t>5'-CDPI3 MGB™ Phosphoramidite</t>
  </si>
  <si>
    <t>5'-DBCO-TEG Phosphoramidite, Mermade</t>
  </si>
  <si>
    <t>5'-Dichloro-dimethoxy-Fluorescein Phosphoramidite II ( JOE II)</t>
  </si>
  <si>
    <t>5'-GalNAc C3 Phosphoramidite</t>
  </si>
  <si>
    <t>5'-GalNAc C3 Phosphoramidite, Mermade</t>
  </si>
  <si>
    <t>5'-Hexynyl Phosphoramidite, Expedite</t>
  </si>
  <si>
    <t>5-Hydroxymethyl dC II CE Phosphoramidite</t>
  </si>
  <si>
    <t>5-I-dU-CE Phosphoramidite, Expedite</t>
  </si>
  <si>
    <t>8-Br-dG-CE Phosphoramidite, Expedite</t>
  </si>
  <si>
    <t>Methacrylate C6 Phosphoramidite</t>
  </si>
  <si>
    <t>AP-dC-CE Phosphoramidite, Mermade</t>
  </si>
  <si>
    <t>Asymmetric Doubler (Lev) Phosphoramidite, Expedite</t>
  </si>
  <si>
    <t>Azobenzene Phosphoramidite, Expedite</t>
  </si>
  <si>
    <t>BHQ-1-dT, Mermade</t>
  </si>
  <si>
    <t>BHQ-2-dT, Mermade</t>
  </si>
  <si>
    <t>BioTEG-CPG, column</t>
  </si>
  <si>
    <t>Biotin Phosphoramidite, Mermade</t>
  </si>
  <si>
    <t>BiotinTEG Phosphoramidite, Mermade</t>
  </si>
  <si>
    <t>Bz-5-Me-C-L A-CE Phosphoramidite, Expedite</t>
  </si>
  <si>
    <t>Bz-A-LA Phosphoramidite</t>
  </si>
  <si>
    <t>CDPI3 MGB™ CPG, Expedite</t>
  </si>
  <si>
    <t>Empty MerMade Columns (200 nmol and 1 µmol)</t>
  </si>
  <si>
    <t>pk / 48</t>
  </si>
  <si>
    <t>Cy3 Phosphoramidite, Expedite</t>
  </si>
  <si>
    <t>Cy5.5® Phosphoramidite</t>
  </si>
  <si>
    <t>DBCO-dT-CE phosphoramidite</t>
  </si>
  <si>
    <t>DBCO-dT-CE Phosphoramidite, Expedite</t>
  </si>
  <si>
    <t>DBCO-Serinol Phosphoramidite, Mermade</t>
  </si>
  <si>
    <t>def-dA-CE Phosphoramidite</t>
  </si>
  <si>
    <t>dmf-G-LA Phosphoramidite</t>
  </si>
  <si>
    <t>dSpacer CE Phosphoramidite, Expedite</t>
  </si>
  <si>
    <t>dX-CE Phosphoramidite</t>
  </si>
  <si>
    <t>Etheno-dA-CE Phosphoramidite, Expedite</t>
  </si>
  <si>
    <t>F-DMT-dT-CE Phosphoramidite, Pharmacia</t>
  </si>
  <si>
    <t>GalNAc C3 CPG</t>
  </si>
  <si>
    <t>3'-Propargyl-5-Me-dC CPG, column</t>
  </si>
  <si>
    <t>1-Me-dA-CE Phosphoramidite</t>
  </si>
  <si>
    <t>2,2' Dipicolylamin Phosphoramidite</t>
  </si>
  <si>
    <t>2,2'-Dipicolylamin Phosphoramidite</t>
  </si>
  <si>
    <t>2',3'-ddA-CE Phosphoramidite</t>
  </si>
  <si>
    <t>2',3'-ddC-CE Phosphoramidite</t>
  </si>
  <si>
    <t>2',3'-ddC-CPG</t>
  </si>
  <si>
    <t>2',3'-ddG-CE Phosphoramidite</t>
  </si>
  <si>
    <t>2',3'-ddT-CE Phosphoramidite</t>
  </si>
  <si>
    <t>2,6-Diaminopurine riboside a-thiotriphosphate (0.25mM) (DTTPaS )</t>
  </si>
  <si>
    <t>2,6-Diaminopurine-TOM-CE Phosphoramidite</t>
  </si>
  <si>
    <t>2-Amino-dA-CE Phosphoramidite</t>
  </si>
  <si>
    <t>2-Aminopurine riboside a-thiotriphosphate (20mM) (2-AP-TTPaS )</t>
  </si>
  <si>
    <t>2-Aminopurine-CE Phosphoramidite</t>
  </si>
  <si>
    <t>2'-deoxyAdenosine a-thiotriphosphate (15mM) (2'dATTPaS )</t>
  </si>
  <si>
    <t>2'-deoxyCytidine a-thiotriphosphate (15mM) (2'-dCTTPaS)</t>
  </si>
  <si>
    <t>2'-deoxyGuanosine a-thiotriphosphate (5mM) (2'dGTTPaS)</t>
  </si>
  <si>
    <t>2'-DeoxyNebularine-CE Phosphoramidite (Purine)</t>
  </si>
  <si>
    <t>2'-deoxypseudoU-CE Phosphoramidite</t>
  </si>
  <si>
    <t>2'-deoxyUridine a-thiotriphosphate (5mM) (2'dUTTP)</t>
  </si>
  <si>
    <t>2'-F-A-CE Phosphoramidite</t>
  </si>
  <si>
    <t>2-F-dI-CE Phosphoramidite</t>
  </si>
  <si>
    <t>2'-OMe-A-CE Phosphoramidite</t>
  </si>
  <si>
    <t>2 g / 60 ml bottle</t>
  </si>
  <si>
    <t>2'-OMe-G-CE Phosphoramidite</t>
  </si>
  <si>
    <t>2'-OMe-Pac-A-CE Phosphoramidite</t>
  </si>
  <si>
    <t>2'-O-Methyl-Uridine thiotriphosphate (20mM)</t>
  </si>
  <si>
    <t>2'-OMe-U-RNA-CPG</t>
  </si>
  <si>
    <t>2-Thio-dT-CE Phosphoramidite</t>
  </si>
  <si>
    <t>3'-(6-FAM) CPG</t>
  </si>
  <si>
    <t>3'-(6-Fluorescein) CPG</t>
  </si>
  <si>
    <t>3'-Acridine CPG</t>
  </si>
  <si>
    <t>3'-Amino-Modifier C6 dC CPG</t>
  </si>
  <si>
    <t>3'-Amino-Modifier C6 dT CPG</t>
  </si>
  <si>
    <t>3'-Amino-Modifier C7 CPG</t>
  </si>
  <si>
    <t>3'-Amino-Modifier C7 CPG 1000</t>
  </si>
  <si>
    <t>3'-BHQ-1 CPG</t>
  </si>
  <si>
    <t>3'-BHQ-3 CPG</t>
  </si>
  <si>
    <t>3'-BiotinTEG CPG</t>
  </si>
  <si>
    <t>3'-BiotinTEG PS</t>
  </si>
  <si>
    <t>3'-Cholesteryl-TEG CPG</t>
  </si>
  <si>
    <t>3'-Dabcyl PS</t>
  </si>
  <si>
    <t>3'-Dabsyl CPG</t>
  </si>
  <si>
    <t>3'-Dabcyl CPG</t>
  </si>
  <si>
    <t>3'-Dabcyl-CPG</t>
  </si>
  <si>
    <t>4 x 1.3 µmol</t>
  </si>
  <si>
    <t>3'-dA-CE Phosphoramidite</t>
  </si>
  <si>
    <t>3'-dA-CPG</t>
  </si>
  <si>
    <t>3'-dC-CE Phosphoramidite</t>
  </si>
  <si>
    <t>3'-dC-CPG</t>
  </si>
  <si>
    <t>3-deaza-dA-CE Phosphoramidite</t>
  </si>
  <si>
    <t>3'-dG-CE Phosphoramidite</t>
  </si>
  <si>
    <t>3'-dG-CPG</t>
  </si>
  <si>
    <t>3'-dT-CE Phosphoramidite</t>
  </si>
  <si>
    <t>3'-dT-CPG</t>
  </si>
  <si>
    <t>3'-Fluorescein CPG</t>
  </si>
  <si>
    <t>3'-Fluorescein-dT CPG</t>
  </si>
  <si>
    <t>3'-Glyceryl CPG</t>
  </si>
  <si>
    <t>3'-Glyceryl CPG, column, Pharmacia</t>
  </si>
  <si>
    <t>1 µmol (4 x 1 pce)</t>
  </si>
  <si>
    <t>3'-Phosphate PS</t>
  </si>
  <si>
    <t>3'-PT-Amino-Modifier C3 CPG</t>
  </si>
  <si>
    <t>3'-PT-Amino-Modifier C6 CPG</t>
  </si>
  <si>
    <t>3'-Spacer C3 CPG</t>
  </si>
  <si>
    <t>3'-TAMRA CPG</t>
  </si>
  <si>
    <t>3'-TAMRA PS</t>
  </si>
  <si>
    <t>3'-Thiol-Modifier C3 S-S CPG</t>
  </si>
  <si>
    <t>4-Thio-dT-CE Phosphoramidite</t>
  </si>
  <si>
    <t>4-Thio-dU-CE Phosphoramidite</t>
  </si>
  <si>
    <t>5,6-Dihydro-dT-CE Phosphoramidite</t>
  </si>
  <si>
    <t>5,6-Dihydro-dU-CE Phosphoramidite</t>
  </si>
  <si>
    <t>5'-Aldehyde-Modifier C2 Phosphoramidite</t>
  </si>
  <si>
    <t>5'-Aldehyde-Modifier C2 Phosphoramidite, Expedite</t>
  </si>
  <si>
    <t>5'-Amino-dT-CE Phosphoramidite</t>
  </si>
  <si>
    <t>5'-Amino-Modifier 5</t>
  </si>
  <si>
    <t>5'-Amino-Modifier C12</t>
  </si>
  <si>
    <t>5'-Amino-Modifier C3-TFA</t>
  </si>
  <si>
    <t>5'-Amino-Modifier C6</t>
  </si>
  <si>
    <t>5'-Amino-Modifier C6, Beckman</t>
  </si>
  <si>
    <t>5'-Amino-Modifier C6-TFA</t>
  </si>
  <si>
    <t>5'-BHQ-1 Phosphoramidite</t>
  </si>
  <si>
    <t>5'-BHQ-2 Phosphoramidite</t>
  </si>
  <si>
    <t>5'-Biotin Phosphoramidite</t>
  </si>
  <si>
    <t>5'-Biotin Phosphoramidite, Expedite</t>
  </si>
  <si>
    <t>5-Br-dC-CE Phosphoramidite</t>
  </si>
  <si>
    <t>5-Br-dU-CPG</t>
  </si>
  <si>
    <t>5'-Bromohexyl Phosphoramidite</t>
  </si>
  <si>
    <t>5'-Carboxy-Modifier C10</t>
  </si>
  <si>
    <t>5'Cholesteryl-TEG Phospho.</t>
  </si>
  <si>
    <t>5'-Dabcyl Phosphoramidite</t>
  </si>
  <si>
    <t>5'-Dabsyl-dT</t>
  </si>
  <si>
    <t>5'-Dichloro-dimethoxy-Fluorescein Phosphoramidite (Joe)</t>
  </si>
  <si>
    <t>5'-DMS(O)MT-Amino-Modifier C6</t>
  </si>
  <si>
    <t>5-F-dU-CE Phosphoramidite</t>
  </si>
  <si>
    <t>5'-Fluorescein Phosphoramidite</t>
  </si>
  <si>
    <t>5'-Hexachloro-Fluorescein Phosphoramidite</t>
  </si>
  <si>
    <t>5-Formylindole-CE Phosphoramidite</t>
  </si>
  <si>
    <t>5'-Hexynyl Phosphoramidite</t>
  </si>
  <si>
    <t>5-Hydroxymethyl-dU-CE Phosphoramidite</t>
  </si>
  <si>
    <t>5-I-dC-CE Phosphoramidite</t>
  </si>
  <si>
    <t>5'-I-dT-CE Phosphoramidite</t>
  </si>
  <si>
    <t>5-I-dU-CE Phosphoramidite</t>
  </si>
  <si>
    <t>5-Me-2'-deoxyZebularine-CE Phosphoramidite</t>
  </si>
  <si>
    <t>5-Me-dC-CE Phosphoramidite</t>
  </si>
  <si>
    <t>5-Me-dC-CPG</t>
  </si>
  <si>
    <t>5-Methyl-Uridine a-thiotriphosphate (10mM) (5-Me-UTTPaS)</t>
  </si>
  <si>
    <t>5-Nitroindole-CE Phosphoramidite</t>
  </si>
  <si>
    <t>5-OH-dC-CE Phosphoramidite</t>
  </si>
  <si>
    <t>5-OH-dU-CE Phosphoramidite</t>
  </si>
  <si>
    <t>5'-OMe-dT-CE Phosphoramidite</t>
  </si>
  <si>
    <t>5'-Pyrene Cap Phosphoramidite</t>
  </si>
  <si>
    <t>5'-Tetrachloro-Fluorescein Phosphoramidite</t>
  </si>
  <si>
    <t>5'-Thiol-Modifier C6</t>
  </si>
  <si>
    <t>5'-Trimethoxystilbene Cap Phosphoramidite</t>
  </si>
  <si>
    <t>6-Fluorescein Phosphoramidite</t>
  </si>
  <si>
    <t>6-thio-dG-CE Phosphoramidite</t>
  </si>
  <si>
    <t>6-Thio-G-CE Phosphoramidite</t>
  </si>
  <si>
    <t>7-deaza-8-aza-dA-CE Phosphoramidite</t>
  </si>
  <si>
    <t>7-Deaza-8-aza-dG-CE Phosphoramidite (PPG )</t>
  </si>
  <si>
    <t>7-deaza-A-CE Phosphoramidite</t>
  </si>
  <si>
    <t>7-Deaza-Adenosine a-thiotriphosphate (10mM) (7-DATTPaS )</t>
  </si>
  <si>
    <t>7-Deaza-dA-CE Phosphoramidite</t>
  </si>
  <si>
    <t>7-deaza-dG-CE Phosphoramidite</t>
  </si>
  <si>
    <t>7-deaza-dX-CE Phosphoramidite</t>
  </si>
  <si>
    <t>7-deaza-guanosine thiotriphosphate (1.0mM) (7-DGTTPaS )</t>
  </si>
  <si>
    <t>8,5'-Cyclo-dA CE Phosphoramidite</t>
  </si>
  <si>
    <t>8-Amino-dA-CE Phosphoramidite</t>
  </si>
  <si>
    <t>8-Amino-dG-CE Phosphoramidite</t>
  </si>
  <si>
    <t>8-Aza-7-deaza-A-CE Phosphoramidite</t>
  </si>
  <si>
    <t>8-Br-dA-CE Phosphoramidite</t>
  </si>
  <si>
    <t>8-Br-dG-CE Phosphoramidite</t>
  </si>
  <si>
    <t>8-OMe-dG-CE Phosphoramidite</t>
  </si>
  <si>
    <t>8-oxo-dA-CE Phosphoramidite</t>
  </si>
  <si>
    <t>8-oxo-dG-CE Phosphoramidite</t>
  </si>
  <si>
    <t>ABI (240mL capacity)</t>
  </si>
  <si>
    <t>ABI (450mL capacity)</t>
  </si>
  <si>
    <t>Colonnes MerMade 40 C</t>
  </si>
  <si>
    <t>Ac-dC-Me Phosphonamidite</t>
  </si>
  <si>
    <t>Ac-dC-Me Phosphoramidite</t>
  </si>
  <si>
    <t>Ac-dC-Q-CPG 500</t>
  </si>
  <si>
    <t>Ac-dC-Q-CPG 500,</t>
  </si>
  <si>
    <t>Acridine Phosphoramidite</t>
  </si>
  <si>
    <t>Adenosine a-thiotriphosphate (0.5mM) (ATTPaS)</t>
  </si>
  <si>
    <t>Amino-Modifier C2 dT</t>
  </si>
  <si>
    <t>Amino-Modifier C6 dA</t>
  </si>
  <si>
    <t>Amino-Modifier C6 dC</t>
  </si>
  <si>
    <t>Amino-Modifier C6 dT</t>
  </si>
  <si>
    <t>Amino-Modifier C6 dT, Expedite</t>
  </si>
  <si>
    <t>Amino-Modifier C6-U Phosphoramidite</t>
  </si>
  <si>
    <t>AP-dC-CE Phosphoramidite</t>
  </si>
  <si>
    <t>Ara-C-CE Phosphoramidite</t>
  </si>
  <si>
    <t>Asymmetric Doubler Phosphoramidite</t>
  </si>
  <si>
    <t>Beckman Oligo 1000 (30mL capacity)</t>
  </si>
  <si>
    <t>BHQ-1-dT</t>
  </si>
  <si>
    <t>BHQ-2-dT</t>
  </si>
  <si>
    <t>Biosearch 8000 (100mL capacity)</t>
  </si>
  <si>
    <t>Biosearch 8000 (500mL capacity)</t>
  </si>
  <si>
    <t>Biotin Phosphoramidite</t>
  </si>
  <si>
    <t>Biotin-dT</t>
  </si>
  <si>
    <t>BiotinTEG Phosphoramidite</t>
  </si>
  <si>
    <t>Carboxy-dT</t>
  </si>
  <si>
    <t>Chemical Phosphorylation Reagent</t>
  </si>
  <si>
    <t>Chemical Phosphorylation Reagent II</t>
  </si>
  <si>
    <t>Cholesteryl-TEG Phosphoramidite</t>
  </si>
  <si>
    <t>Cis-syn Thymine Dimer Phosphoramidite</t>
  </si>
  <si>
    <t>Cy3.5® Phosphoramidite</t>
  </si>
  <si>
    <t>Cy3® Phosphoramidite</t>
  </si>
  <si>
    <t>Cy3 Phosphoramidite, Cyclone</t>
  </si>
  <si>
    <t>Cy5® Phosphoramidite</t>
  </si>
  <si>
    <t>Cy5 Phosphoramidite, Pharmacia</t>
  </si>
  <si>
    <t>Cytidine a-thiotriphosphate (1.0mM) (CTTPaS)</t>
  </si>
  <si>
    <t>dA+dC+dG+dT-CE Phosphoramidite Mix</t>
  </si>
  <si>
    <t>dA+dG-CE Phosphoramidite</t>
  </si>
  <si>
    <t>dA-5'-CE Phosphoramidite</t>
  </si>
  <si>
    <t>dA-5'-CE Phosphoramidite, Expedite</t>
  </si>
  <si>
    <t>dA-5'-CPG</t>
  </si>
  <si>
    <t>Dabcyl-dT</t>
  </si>
  <si>
    <t>Colonnes MerMade 40 A</t>
  </si>
  <si>
    <t>dA-Me Phosphonamidite</t>
  </si>
  <si>
    <t>dA-Q-CPG 500</t>
  </si>
  <si>
    <t>dA-Q-CPG 500,</t>
  </si>
  <si>
    <t>dC-Q-CPG 500</t>
  </si>
  <si>
    <t>dC-Q-CPG 500,</t>
  </si>
  <si>
    <t>dC+dT-CE Phosphoramidite</t>
  </si>
  <si>
    <t>dC-5'-CE Phosphoramidite</t>
  </si>
  <si>
    <t>dC-5'-CE Phosphoramidite, Expedite</t>
  </si>
  <si>
    <t>dC-5'-CPG</t>
  </si>
  <si>
    <t>dG-5'-CPG</t>
  </si>
  <si>
    <t>DesthiobiotinTEG Phosphoramidite</t>
  </si>
  <si>
    <t>DesthiobiotinTEG-CPG</t>
  </si>
  <si>
    <t>Colonnes MerMade 40 G</t>
  </si>
  <si>
    <t>dG-Me Phosphonamidite</t>
  </si>
  <si>
    <t>dI-CE Phosphoramidite</t>
  </si>
  <si>
    <t>dI-CPG 1000</t>
  </si>
  <si>
    <t>dI-CPG 500</t>
  </si>
  <si>
    <t>dK-CE Phosphoramidite</t>
  </si>
  <si>
    <t>dmf-5-Me-isodC-CE Phosphoramidite</t>
  </si>
  <si>
    <t>dmf-5-Me-isodC-CE Phosphoramidite, Expedite</t>
  </si>
  <si>
    <t>dmf-dG PS</t>
  </si>
  <si>
    <t>dmf-dG-Q-CPG 500</t>
  </si>
  <si>
    <t>dmf-dG-Q-CPG 500,</t>
  </si>
  <si>
    <t>dmf-isodG-CE Phosphoramidite</t>
  </si>
  <si>
    <t>DNP-TEG Phosphoramidite</t>
  </si>
  <si>
    <t>dP+dK-CE Phosphoramidite</t>
  </si>
  <si>
    <t>dP-CE Phosphoramidite</t>
  </si>
  <si>
    <t>dSpacer CE Phosphoramidite</t>
  </si>
  <si>
    <t>dT-5'-CE Phosphoramidite</t>
  </si>
  <si>
    <t>dT-5'-CE Phosphoramidite, Expedite</t>
  </si>
  <si>
    <t>dT-5'-CPG</t>
  </si>
  <si>
    <t>dT-5'-lcaa-CPG 500, column</t>
  </si>
  <si>
    <t>Colonnes MerMade 40 T</t>
  </si>
  <si>
    <t>dT-Me Phosphonamidite</t>
  </si>
  <si>
    <t>dT-Me Phosphoramidite</t>
  </si>
  <si>
    <t>dT-Q-CPG 500,</t>
  </si>
  <si>
    <t>dU-CE Phosphoramidite</t>
  </si>
  <si>
    <t>dU-CPG 1000</t>
  </si>
  <si>
    <t>dU-CPG 500</t>
  </si>
  <si>
    <t>EDTA-C2-dT-CE Phosphoramidite</t>
  </si>
  <si>
    <t>Epoch EclipseTM Quencher CPG</t>
  </si>
  <si>
    <t>Epoch Eclipse™ Quencher Phosphoramidite</t>
  </si>
  <si>
    <t>Epoch Gig Harbor Green™ Phosphoramidite</t>
  </si>
  <si>
    <t>Epoch Redmond RedTM CPG</t>
  </si>
  <si>
    <t>Epoch Redmond Red™ Phosphoramidite</t>
  </si>
  <si>
    <t>Epoch Yakima YellowTM CPG</t>
  </si>
  <si>
    <t>Epoch Yakima Yellow™ Phosphoramidite</t>
  </si>
  <si>
    <t>Etheno-dA-CE Phosphoramidite</t>
  </si>
  <si>
    <t>Expedite 8905 (150mL capacity)</t>
  </si>
  <si>
    <t>Expedite 8909 and Cyclone (240mL capacity)</t>
  </si>
  <si>
    <t>Fluorescein Phosphoramidite</t>
  </si>
  <si>
    <t>Fluorescein DT Phosphoramidite</t>
  </si>
  <si>
    <t>Fluorescein-dT Phosphoramidite</t>
  </si>
  <si>
    <t>Fluorescein-dUTP-dabsyl (1mM, 25nmoles, 10mM Tris, 1mM EDTA)</t>
  </si>
  <si>
    <t>Fmoc Amino-Modifier C6 dT</t>
  </si>
  <si>
    <t>Pk / 96</t>
  </si>
  <si>
    <t>Guanosine a-thiotriphosphate (0.5mM) (GTTPaS)</t>
  </si>
  <si>
    <t>Inosine a-thiotriphosphate (4mM) (ITTPaS)</t>
  </si>
  <si>
    <t>iPr-Pac-dG-CE Phosphoramidite</t>
  </si>
  <si>
    <t>iPr-Pac-dG-CE Phosphoramidite, Expedite</t>
  </si>
  <si>
    <t>iPr-Pac-dG-CPG</t>
  </si>
  <si>
    <t>iPr-Pac-dG-Me Phosphoramidite</t>
  </si>
  <si>
    <t>iPr-Pac-G-RNA-CPG</t>
  </si>
  <si>
    <t>Long Trebler Phosphoramidite</t>
  </si>
  <si>
    <t>N3-Cyanoethyl-dT</t>
  </si>
  <si>
    <t>N4-Et-dC-CE Phosphoramidite</t>
  </si>
  <si>
    <t>N6-Me-Adenosine a-thiotriphosphate (4mM) (N6-Me-ATTPaS)</t>
  </si>
  <si>
    <t>N6-Me-dA-CE Phosphoramidite</t>
  </si>
  <si>
    <t>Nebularine-CE Phosphoramidite</t>
  </si>
  <si>
    <t>NHS-Carboxy-dT</t>
  </si>
  <si>
    <t>O4-Me-dT-CE Phosphoramidite</t>
  </si>
  <si>
    <t>O4-Triazolyl-dU-CE Phosphoramidite</t>
  </si>
  <si>
    <t>O6-Me-dG-CE Phosphoramidite</t>
  </si>
  <si>
    <t>O6-Phenyl-dI-CE Phosphoramidite</t>
  </si>
  <si>
    <t>Oligo-Affinity Support (PS)</t>
  </si>
  <si>
    <t>Oligo-Affinity Support (PS), Expedite</t>
  </si>
  <si>
    <t>Oligonucleotide-Peptide Conjugation Kit (OPeC)</t>
  </si>
  <si>
    <t>Pac-A-RNA-CPG</t>
  </si>
  <si>
    <t>Pac-dA-CE Phosphoramidite</t>
  </si>
  <si>
    <t>Pac-dA-CE Phosphoramidite, Expedite</t>
  </si>
  <si>
    <t>Pac-dA-CPG</t>
  </si>
  <si>
    <t>Pac-dA-Me Phosphoramidite</t>
  </si>
  <si>
    <t>PC Amino-Modifier Phosphoramidite</t>
  </si>
  <si>
    <t>PC Biotin Phosphoramidite</t>
  </si>
  <si>
    <t>PC Linker Phosphoramidite</t>
  </si>
  <si>
    <t>PC Spacer Phosphoramidite</t>
  </si>
  <si>
    <t>pdC-CE Phosphoramidite</t>
  </si>
  <si>
    <t>Perylene-dU</t>
  </si>
  <si>
    <t>PseudoUridine-CE Phosphoramidite</t>
  </si>
  <si>
    <t>Psoralen C2 Phosphoramidite</t>
  </si>
  <si>
    <t>Psoralen C6 Phosphoramidite</t>
  </si>
  <si>
    <t>Purine riboside a-thiotriphosphate (20 mM) (PR-TTPaS)</t>
  </si>
  <si>
    <t>Puromycin-CPG</t>
  </si>
  <si>
    <t>Pyrene-dU</t>
  </si>
  <si>
    <t>Pyridin-2-one-CE Phosphoramidite</t>
  </si>
  <si>
    <t>Pyrrolidine CE Phosphoramidite</t>
  </si>
  <si>
    <t>Pyrrolo-CTP (10mM)</t>
  </si>
  <si>
    <t>Pyrrolo-dC-CE Phosphoramidite</t>
  </si>
  <si>
    <t>Pyrrolo-dCTP (10mM)</t>
  </si>
  <si>
    <t>Quenching buffer for Glen-Pak RNA purification</t>
  </si>
  <si>
    <t>Replacement Filters-Expedite</t>
  </si>
  <si>
    <t>Pk / 20</t>
  </si>
  <si>
    <t>rSpacer CE Phosphoramidite</t>
  </si>
  <si>
    <t>SolidChemical Phosphor Reagent II,</t>
  </si>
  <si>
    <t>SolidChemicalPhosphor Reagent II,</t>
  </si>
  <si>
    <t>Spacer C12 CE Phosphoramidite</t>
  </si>
  <si>
    <t>Spacer Phosphoramidite 18</t>
  </si>
  <si>
    <t>Spacer Phosphoramidite 9</t>
  </si>
  <si>
    <t>Spacer Phosphoramidite C3</t>
  </si>
  <si>
    <t>Spacer Phosphoramidite C3, Expedite</t>
  </si>
  <si>
    <t>Sulfurizing Reagent</t>
  </si>
  <si>
    <t>TAMRA NHS Ester</t>
  </si>
  <si>
    <t>TAMRA-dT</t>
  </si>
  <si>
    <t>tC°-CE Phosphoramidite</t>
  </si>
  <si>
    <t>Thiol-Modifier C6 S-S</t>
  </si>
  <si>
    <t>Thiol-Modifier C6 S-S, Cyclone</t>
  </si>
  <si>
    <t>Thymidine a-thiotriphosphate (15mM) (TTPaS)</t>
  </si>
  <si>
    <t>Thymidine Glycol CE Phosphoramidite</t>
  </si>
  <si>
    <t>TMP-F-dU-CE Phosphoramidite</t>
  </si>
  <si>
    <t>Trebler Phosphoramidite</t>
  </si>
  <si>
    <t>Trimer Phosphoramidite Mix 2</t>
  </si>
  <si>
    <t>UniCap Phosphoramidite</t>
  </si>
  <si>
    <t>Uridine a-thiotriphosphate (0.5mM) (UTTPaS)</t>
  </si>
  <si>
    <t>Zebularine-CE Phosphoramidite</t>
  </si>
  <si>
    <t>Glen UnySupport™ 500, columns</t>
  </si>
  <si>
    <t>Glen UnySupport™ HybridCPG™</t>
  </si>
  <si>
    <t>Glen UnySupport™ PS</t>
  </si>
  <si>
    <t>Long Trebler Phosphoramidite, Expedite</t>
  </si>
  <si>
    <t>Methylene Blue NHS Ester</t>
  </si>
  <si>
    <t>pdC-CE Phosphoramidite, Mermade</t>
  </si>
  <si>
    <t>pdU-CE Phosphoramidite, Mermade</t>
  </si>
  <si>
    <t>Protected BiotinLC Serinol Phosphoramidite, Mermade</t>
  </si>
  <si>
    <t>rSpacer TBDMS CE Phosphoramidite</t>
  </si>
  <si>
    <t>SIMA (HEX) Phosphoramidite,</t>
  </si>
  <si>
    <t>SIMA (HEX)-dT Phosphoramidite</t>
  </si>
  <si>
    <t>Stearyl Phosphoramidite, Expedite</t>
  </si>
  <si>
    <t>Symmetric Doubler Phosphoramidite, Expedite</t>
  </si>
  <si>
    <t>TEMPO Azide, 25 µmol</t>
  </si>
  <si>
    <t>Thiol-Modifier C6 S-S, Mermade</t>
  </si>
  <si>
    <t>Trebler Phosphoramidite, Expedite</t>
  </si>
  <si>
    <t>UniCap Phosphoramidite, Mermade</t>
  </si>
  <si>
    <t>Universal Support III PS, Expedite</t>
  </si>
  <si>
    <t>a-Tocopherol-TEG Phosphoramidite</t>
  </si>
  <si>
    <t>Bz-5-Me-C-LA-CE Phosphoramidite</t>
  </si>
  <si>
    <t>Bz-A-LA-CE Phosphoramidite</t>
  </si>
  <si>
    <t>dmf-G-LA-CE Phosphoramidite</t>
  </si>
  <si>
    <t>Stearyl Phosphoramidite</t>
  </si>
  <si>
    <t>T-LA-CE Phosphoramidite</t>
  </si>
  <si>
    <t>Ac-C-CE Phosphoramidite, Pharmacia</t>
  </si>
  <si>
    <t>3-Cyanovinylcarbazole Phosphoramidite (CNVK), Expedite</t>
  </si>
  <si>
    <t>5'-Amino-Modifier C6-TFA, Mermade</t>
  </si>
  <si>
    <t>Thiol-Modifier C6 S-S, Expedite</t>
  </si>
  <si>
    <t>BBQ-650® CPG, Expedite</t>
  </si>
  <si>
    <t>Pac-A-CE Phosphoramidite</t>
  </si>
  <si>
    <t>Pac-A-CE Phosphoramidite, Expedite</t>
  </si>
  <si>
    <t>Bz-A-CE Phosphoramidite</t>
  </si>
  <si>
    <t>A-TOM-CE Phosphoramidite</t>
  </si>
  <si>
    <t>C-TOM-CE Phosphoramidite</t>
  </si>
  <si>
    <t>Ac-C-CE Phosphoramidite</t>
  </si>
  <si>
    <t>Ac-C-CE Phosphoramidite, Expedite</t>
  </si>
  <si>
    <t>Pyrrolo-C-TOM-CE Phosphoramidite</t>
  </si>
  <si>
    <t>iPr-Pac-G-CE Phosphoramidite</t>
  </si>
  <si>
    <t>iPr-Pac-G-CE Phosphoramidite, Expedite</t>
  </si>
  <si>
    <t>G-TOM-CE Phosphoramidite</t>
  </si>
  <si>
    <t>U-CE Phosphoramidite</t>
  </si>
  <si>
    <t>U-CE Phosphoramidite, Expedite</t>
  </si>
  <si>
    <t>U-TOM-CE Phosphoramidite</t>
  </si>
  <si>
    <t>4-Thio-U-TOM-CE Phosphoramidite</t>
  </si>
  <si>
    <t>5-Me-C-TOM-CE Phosphoramidite</t>
  </si>
  <si>
    <t>2-Aminopurine-TBDMS-CE Phosphoramidite</t>
  </si>
  <si>
    <t>5-Br-U-CE Phosphoramidite</t>
  </si>
  <si>
    <t>2'-OMe-A-CE Phosphoramidite, Expedite</t>
  </si>
  <si>
    <t>2'-OMe-C-CE Phosphoramidite</t>
  </si>
  <si>
    <t>2'-OMe-TMP-5-F-U-CE Phosphoramidite</t>
  </si>
  <si>
    <t>2'-OMe-Ac-C-CE Phosphoramidite</t>
  </si>
  <si>
    <t>2'-OMe-Ac-C-CE Phosphoramidite, Expedite</t>
  </si>
  <si>
    <t>2'-OMe-3-deaza-5-aza-C-CE Phosphoramidite</t>
  </si>
  <si>
    <t>2'-oMe-ibu-G-CE Phosphoramidite</t>
  </si>
  <si>
    <t>2'-OMe-2,6-Diaminopurine-CE Phosphoramidite</t>
  </si>
  <si>
    <t>2'-OMe-U-CE Phosphoramidite</t>
  </si>
  <si>
    <t>2'-OMe-U-CE Phosphoramidite, Expedite</t>
  </si>
  <si>
    <t>2'-OMe-5-Me-U-CE Phosphoramidite</t>
  </si>
  <si>
    <t>2'-OMe-5-F-U-CE Phosphoramidite</t>
  </si>
  <si>
    <t>2'-OMe-I-CE Phosphoramidite</t>
  </si>
  <si>
    <t>2'-OMe-5-Me-C-CE Phosphoramidite</t>
  </si>
  <si>
    <t>2'OMe-A-Thiophosphoramidite</t>
  </si>
  <si>
    <t>2'-OMe-G-Thiophosphoramidite</t>
  </si>
  <si>
    <t>2'OMe-U-Thiophosphoramidite</t>
  </si>
  <si>
    <t>2'-OMe-5-Br-U-CE Phosphoramidite</t>
  </si>
  <si>
    <t>2'- F-A-CE Phosphoramidite, Expedite</t>
  </si>
  <si>
    <t>2'-F-Ac-C-CE Phosphoramidite,Expedite</t>
  </si>
  <si>
    <t>2' -F-U-CE Phosphoramidite, Expedite</t>
  </si>
  <si>
    <t>2'-OMe-iPr-Pac-G-CE Phosphoramidite</t>
  </si>
  <si>
    <t>2'-Se-Me-U-CE Phosphoramidite</t>
  </si>
  <si>
    <t>Bz-A-RNA-CPG</t>
  </si>
  <si>
    <t>A-RNA-TOM-CPG</t>
  </si>
  <si>
    <t>Ac-C-RNA-CPG</t>
  </si>
  <si>
    <t>G-RNA-TOM-CPG</t>
  </si>
  <si>
    <t>dmf-G-RNA-CPG</t>
  </si>
  <si>
    <t>U-RNA-CPG</t>
  </si>
  <si>
    <t>2'-OMe-A-RNA-CPG</t>
  </si>
  <si>
    <t>2'-OMe-C-RNA-CPG</t>
  </si>
  <si>
    <t>2'-OMe-Ac-C-RNA-CPG</t>
  </si>
  <si>
    <t>2'-OMe-G-RNA-CPG</t>
  </si>
  <si>
    <t>2'-OMe-A-RNA-CPG, Expedite</t>
  </si>
  <si>
    <t>2'-OMe-Adenosine a-thiotriphosphate (20mM) (2'-O-Me-ATTPaS )</t>
  </si>
  <si>
    <t>2'-Fluoro-Adenosine a-thiotriphosphate (10mM) (2'-F-ATTPaS)</t>
  </si>
  <si>
    <t>Bz-A-CE Phosphoramidite MerMade</t>
  </si>
  <si>
    <t>A-TOM-CE Phosphoramidite, Expedite</t>
  </si>
  <si>
    <t>A-TOM-CE Phosphoramidite MerMade</t>
  </si>
  <si>
    <t>C-TOM-CE Phosphoramidite, Expedite</t>
  </si>
  <si>
    <t>C-TOM-CE Phosphoramidite MerMade</t>
  </si>
  <si>
    <t>Ac-C-CE Phosphoramidite MerMade</t>
  </si>
  <si>
    <t>G-TOM-CE Phosphoramidite, Expedite</t>
  </si>
  <si>
    <t>G-TOM-CE Phosphoramidite MerMade</t>
  </si>
  <si>
    <t>Ac-G-CE Phosphoramidite MerMade</t>
  </si>
  <si>
    <t>U-CE Phosphoramidite MerMade</t>
  </si>
  <si>
    <t>U-TOM-CE Phosphoramidite MerMade</t>
  </si>
  <si>
    <t>2'-OMe-5-Me-U-CE Phosphoramidite, Mermade</t>
  </si>
  <si>
    <t>3' - CPR II CPG</t>
  </si>
  <si>
    <t>Replacement Frits - TWIST 10 µmol / 15 µmol</t>
  </si>
  <si>
    <t>TEMPO Azide</t>
  </si>
  <si>
    <t>Trimer Phosphoramidite Mix 2 - Mix of 19 Trimers</t>
  </si>
  <si>
    <t>Pac-A-RNA 500 Å</t>
  </si>
  <si>
    <t>Ac-C-RNA 500 Å</t>
  </si>
  <si>
    <t>iPr-Pac-G-RNA 500 Å</t>
  </si>
  <si>
    <t>Empty MerMade Columns - 50 nmol</t>
  </si>
  <si>
    <t>Empty Synthesis Columns - TWIST 10um/15um</t>
  </si>
  <si>
    <r>
      <rPr>
        <b/>
        <sz val="11"/>
        <color rgb="FF1C8F7E"/>
        <rFont val="Calibri"/>
        <family val="2"/>
      </rPr>
      <t>IN (Triple)</t>
    </r>
  </si>
  <si>
    <t>DNA Base 10 nmol scale (10-79 bases)</t>
  </si>
  <si>
    <t>DNA Base 2.5 µmol scale (5-139 bases)</t>
  </si>
  <si>
    <t>DNA Base 20 µmol scale (10-79 bases)</t>
  </si>
  <si>
    <t>DNA Base + Phosphorothioate Link 2.5 µmol scale</t>
  </si>
  <si>
    <t>RNA Base + Phosphorothioate Link 2.5 µmol scale</t>
  </si>
  <si>
    <t>2' O-Me RNA Base + Phosphorothioate Link 2.5 µmol scale</t>
  </si>
  <si>
    <t>2'O-MOE RNA Base 2.5 µmol scale (5-139 bases)</t>
  </si>
  <si>
    <t>2'O-MOE RNA Base + Phosphorothioate Link 40 nmol scale (10-99 bases)</t>
  </si>
  <si>
    <t>2'O-MOE RNA Base + Phosphorothioate Link 200 nmol scale (5-139 bases)</t>
  </si>
  <si>
    <t>2'O-MOE RNA Base + Phosphorothioate Link 1000 nmol scale (5-139 bases)</t>
  </si>
  <si>
    <t>2'O-MOE RNA Base + Phosphorothioate Link 2.5 µmol scale (5-139 bases)</t>
  </si>
  <si>
    <t>2'O-MOE RNA Base + Phosphorothioate Link 5 µmol scale (5-139 bases)</t>
  </si>
  <si>
    <t>2'O-MOE RNA Base + Phosphorothioate Link 10 µmol scale (5-139 bases)</t>
  </si>
  <si>
    <t>2'O-MOE RNA Base + Phosphorothioate Link 20 µmol scale (5-139 bases)</t>
  </si>
  <si>
    <t>5' AP Conjugation 2.5 µmol scale</t>
  </si>
  <si>
    <t>5' HRP Conjugation 2.5 µmol scale</t>
  </si>
  <si>
    <t>5' BSA Conjugation 2.5 µmol scale</t>
  </si>
  <si>
    <t>5' SBP Conjugation 2.5 µmol scale</t>
  </si>
  <si>
    <t>5' Peptide Conjugation 2.5 µmol scale</t>
  </si>
  <si>
    <t>5' 6-FAM 2.5 µmol scale</t>
  </si>
  <si>
    <t>6-FAM (dT) 2.5 µmol scale</t>
  </si>
  <si>
    <t>5' Yakima Yellow® 40 nmol scale</t>
  </si>
  <si>
    <t>5' Yakima Yellow® 200 nmol scale</t>
  </si>
  <si>
    <t>5' Yakima Yellow® 1000 nmol scale</t>
  </si>
  <si>
    <t>5' HiLyte Fluor™ 488 40 nmol scale</t>
  </si>
  <si>
    <t>5' HiLyte Fluor™ 488 200 nmol scale</t>
  </si>
  <si>
    <t>5' HiLyte Fluor™ 488 1000 nmol scale</t>
  </si>
  <si>
    <t>5' HiLyte Fluor™ 555 40 nmol scale</t>
  </si>
  <si>
    <t>5' HiLyte Fluor™ 555 200 nmol scale</t>
  </si>
  <si>
    <t>5' HiLyte Fluor™ 555 1000 nmol scale</t>
  </si>
  <si>
    <t>5' HiLyte Fluor™ 647 40 nmol scale</t>
  </si>
  <si>
    <t>5' HiLyte Fluor™ 647 200 nmol scale</t>
  </si>
  <si>
    <t>5' HiLyte Fluor™ 647 1000 nmol scale</t>
  </si>
  <si>
    <t>5' HiLyte Fluor™ 750 40 nmol scale</t>
  </si>
  <si>
    <t>5' HiLyte Fluor™ 750 200 nmol scale</t>
  </si>
  <si>
    <t>5' HiLyte Fluor™ 750 1000 nmol scale</t>
  </si>
  <si>
    <t>3' Amino Modifier C6 2.5 µmol scale</t>
  </si>
  <si>
    <t>5' Amino Modifier C6 2.5 µmol scale</t>
  </si>
  <si>
    <t>3' Thiol C6 2.5 µmol scale</t>
  </si>
  <si>
    <t>5' Thiol C6 2.5 µmol scale</t>
  </si>
  <si>
    <t>2-Amino-dA 40 nmol scale</t>
  </si>
  <si>
    <t>2-Amino-dA 200 nmol scale</t>
  </si>
  <si>
    <t>2-Amino-dA 1000 nmol scale</t>
  </si>
  <si>
    <t>3 Phosphate 2.5 µmol scale</t>
  </si>
  <si>
    <t>5' Phosphate 2.5 µmol scale</t>
  </si>
  <si>
    <t>5' Biotin TEG 2.5 µmol scale</t>
  </si>
  <si>
    <t>Biotin (dR) 2.5 µmol scale</t>
  </si>
  <si>
    <t>Reverse Phase HPLC (RP-HPLC) 2.5 µmol scale</t>
  </si>
  <si>
    <t>Ion-Exchange HPLC (IEX-HPLC) 2.5 µmol scale</t>
  </si>
  <si>
    <t>RP-Cartridge - Gold™ 10 nmol scale</t>
  </si>
  <si>
    <t>RP-Cartridge - Gold™ 40 nmol scale</t>
  </si>
  <si>
    <t>RP-Cartridge - Gold™ 200 nmol scale</t>
  </si>
  <si>
    <t>RP-Cartridge - Gold™ 1000 nmol scale</t>
  </si>
  <si>
    <t>PolyAcrylamide Gel Electrophoresis (PAGE) 2.5 µmol scale</t>
  </si>
  <si>
    <t>Dual HPLC (RP+RP) 2.5 µmol scale</t>
  </si>
  <si>
    <t>Dual HPLC (RP+IEX) 2.5 µmol scale</t>
  </si>
  <si>
    <t>UltraPureGold™ 200 nmol scale</t>
  </si>
  <si>
    <t>UltraPureGold™ 1000 nmol scale</t>
  </si>
  <si>
    <t>In Vivo 200 nmol scale</t>
  </si>
  <si>
    <t>In Vivo 1000 nmol scale</t>
  </si>
  <si>
    <t>In Solution (H2O, TE...)</t>
  </si>
  <si>
    <t>MALDI-TOF MS + RP-UHPLC</t>
  </si>
  <si>
    <t>DD Probe 5' FAM + 3' TAMRA 2.5 µmol scale</t>
  </si>
  <si>
    <t>DD Probe 5' Yakima Yellow® + 3' TAMRA 40 nmol scale</t>
  </si>
  <si>
    <t>DD Probe 5' Yakima Yellow® + 3' TAMRA 200 nmol scale</t>
  </si>
  <si>
    <t>DD Probe 5' Yakima Yellow® + 3' TAMRA 1000 nmol scale</t>
  </si>
  <si>
    <t>DD Probe 5' TAMRA + 3' BHQ-2™ 40 nmol scale</t>
  </si>
  <si>
    <t>DD Probe 5' TAMRA + 3' BHQ-2™ 200 nmol scale</t>
  </si>
  <si>
    <t>DD Probe 5' TAMRA + 3' BHQ-2™ 1000 nmol scale</t>
  </si>
  <si>
    <t>DD Probe 5' FAM + 3' BHQ-1™ 40 nmol scale</t>
  </si>
  <si>
    <t>DD Probe 5' FAM + 3' BHQ-1™ 200 nmol scale</t>
  </si>
  <si>
    <t>DD Probe 5' FAM + 3' BHQ-1™ 1000 nmol scale</t>
  </si>
  <si>
    <t>DD Probe 5' FAM + 3' BHQ-1™ 2.5 µmol scale</t>
  </si>
  <si>
    <t>DD Probe 5' FAM + 3' BHQ-1™ 10 µmol scale</t>
  </si>
  <si>
    <t>DD Probe 5' HEX + 3' BHQ-1™ 40 nmol scale</t>
  </si>
  <si>
    <t>DD Probe 5' HEX + 3' BHQ-1™ 200 nmol scale</t>
  </si>
  <si>
    <t>DD Probe 5' HEX + 3' BHQ-1™ 1000 nmol scale</t>
  </si>
  <si>
    <t>DD Probe 5' TET + 3' BHQ-1™ 40 nmol scale</t>
  </si>
  <si>
    <t>DD Probe 5' TET + 3' BHQ-1™ 200 nmol scale</t>
  </si>
  <si>
    <t>DD Probe 5' TET + 3' BHQ-1™ 1000 nmol scale</t>
  </si>
  <si>
    <t>DD Probe 5' JOE + 3' BHQ-1™ 40 nmol scale</t>
  </si>
  <si>
    <t>DD Probe 5' JOE + 3' BHQ-1™ 200 nmol scale</t>
  </si>
  <si>
    <t>DD Probe 5' JOE + 3' BHQ-1™ 1000 nmol scale</t>
  </si>
  <si>
    <t>DD Probe 5' ROX + 3' BHQ-2™ 40 nmol scale</t>
  </si>
  <si>
    <t>DD Probe 5' ROX + 3' BHQ-2™ 200 nmol scale</t>
  </si>
  <si>
    <t>DD Probe 5' ROX + 3' BHQ-2™ 1000 nmol scale</t>
  </si>
  <si>
    <t>DD Probe 5' Rhodamine-6G + 3' BHQ-1™ 40 nmol scale</t>
  </si>
  <si>
    <t>DD Probe 5' Rhodamine-6G + 3' BHQ-1™ 200 nmol scale</t>
  </si>
  <si>
    <t>DD Probe 5' Rhodamine-6G + 3' BHQ-1™ 1000 nmol scale</t>
  </si>
  <si>
    <t>DD Probe 5' Texas Red® + 3' BHQ-2™ 40 nmol scale</t>
  </si>
  <si>
    <t>DD Probe 5' Texas Red® + 3' BHQ-2™ 200 nmol scale</t>
  </si>
  <si>
    <t>DD Probe 5' Texas Red® + 3' BHQ-2™ 1000 nmol scale</t>
  </si>
  <si>
    <t>DD Probe 5' Yakima Yellow® + 3' BHQ-1™ 40 nmol scale</t>
  </si>
  <si>
    <t>DD Probe 5' Yakima Yellow® + 3' BHQ-1™ 200 nmol scale</t>
  </si>
  <si>
    <t>DD Probe 5' Yakima Yellow® + 3' BHQ-1™ 1000 nmol scale</t>
  </si>
  <si>
    <t>DD Probe 5' Dragonfly Orange' + 3' BHQ-2™ 40 nmol scale</t>
  </si>
  <si>
    <t>DD Probe 5' Dragonfly Orange' + 3' BHQ-2™ 200 nmol scale</t>
  </si>
  <si>
    <t>DD Probe 5' Dragonfly Orange' + 3' BHQ-2™ 1000 nmol scale</t>
  </si>
  <si>
    <t>DD Probe 5' Cy® 3 + 3' BHQ-2™ 40 nmol scale</t>
  </si>
  <si>
    <t>DD Probe 5' Cy® 3 + 3' BHQ-2™ 200 nmol scale</t>
  </si>
  <si>
    <t>DD Probe 5' Cy® 3 + 3' BHQ-2™ 1000 nmol scale</t>
  </si>
  <si>
    <t>DD Probe 5' Cy5® + 3' BHQ-2™ 40 nmol scale</t>
  </si>
  <si>
    <t>DD Probe 5' Cy5® + 3' BHQ-2™ 200 nmol scale</t>
  </si>
  <si>
    <t>DD Probe 5' Cy5® + 3' BHQ-2™ 1000 nmol scale</t>
  </si>
  <si>
    <t>DD Probe 5' Cy5® + 3' BHQ-2™ 2.5 µmol scale</t>
  </si>
  <si>
    <t>DD Probe 5' Cy5® + 3' BHQ-2™ 5 µmol scale</t>
  </si>
  <si>
    <t>DD Probe 5' Cy5® + 3' BHQ-2™ 10 µmol scale</t>
  </si>
  <si>
    <t>DD Probe 5' Cy5® + 3' BHQ-3™ 40 nmol scale</t>
  </si>
  <si>
    <t>DD Probe 5' Cy5® + 3' BHQ-3™ 200 nmol scale</t>
  </si>
  <si>
    <t>DD Probe 5' Cy5® + 3' BHQ-3™ 1000 nmol scale</t>
  </si>
  <si>
    <t>DD Probe 5' ATTO + 3' BHQ™ 40 nmol scale</t>
  </si>
  <si>
    <t>DD Probe 5' ATTO + 3' BHQ™ 200 nmol scale</t>
  </si>
  <si>
    <t>DD Probe 5' ATTO + 3' BHQ™ 1000 nmol scale</t>
  </si>
  <si>
    <t>DD Probe 5' Yakima Yellow® + 3' EDQ 40 nmol scale</t>
  </si>
  <si>
    <t>DD Probe 5' Yakima Yellow® + 3' EDQ 200 nmol scale</t>
  </si>
  <si>
    <t>DD Probe 5' Yakima Yellow® + 3' EDQ 1000 nmol scale</t>
  </si>
  <si>
    <t>DD Probe 5' FAM + 3' DDQ I 40 nmol scale</t>
  </si>
  <si>
    <t>DD Probe 5' FAM + 3' DDQ I 200 nmol scale</t>
  </si>
  <si>
    <t>DD Probe 5' FAM + 3' DDQ I 1000 nmol scale</t>
  </si>
  <si>
    <t>DD Probe 5' ROX + 3' DDQ II 40 nmol scale</t>
  </si>
  <si>
    <t>DD Probe 5' ROX + 3' DDQ II 200 nmol scale</t>
  </si>
  <si>
    <t>DD Probe 5' ROX + 3' DDQ II 1000 nmol scale</t>
  </si>
  <si>
    <t>DD Probe 5' Yakima Yellow® + 3' DDQ I 40 nmol scale</t>
  </si>
  <si>
    <t>DD Probe 5' Yakima Yellow® + 3' DDQ I 200 nmol scale</t>
  </si>
  <si>
    <t>DD Probe 5' Yakima Yellow® + 3' DDQ I 1000 nmol scale</t>
  </si>
  <si>
    <t>DD Probe 5' TAMRA + 3 'DDQ II 40 nmol scale</t>
  </si>
  <si>
    <t>DD Probe 5' TAMRA + 3' DDQ II 200 nmol scale</t>
  </si>
  <si>
    <t>DD Probe 5' TAMRA + 3' DDQ II 1000 nmol scale</t>
  </si>
  <si>
    <t>DD Probe 5' Texas Red® + 3' DDQ II 40 nmol scale</t>
  </si>
  <si>
    <t>DD Probe 5' Texas Red® + 3' DDQ II 200 nmol scale</t>
  </si>
  <si>
    <t>DD Probe 5' Texas Red® + 3' DDQ II 1000 nmol scale</t>
  </si>
  <si>
    <t>DD Probe 5' Dragonfly Orange™ + 3' DDQ II 40 nmol scale</t>
  </si>
  <si>
    <t>DD Probe 5' Dragonfly Orange™ + 3' DDQ II 200 nmol scale</t>
  </si>
  <si>
    <t>DD Probe 5' Dragonfly Orange™ + 3' DDQ II 1000 nmol scale</t>
  </si>
  <si>
    <t>DD Probe 5' Cy® 3 + 3' DDQ II 40 nmol scale</t>
  </si>
  <si>
    <t>DD Probe 5' Cy® 3 + 3' DDQ II 200 nmol scale</t>
  </si>
  <si>
    <t>DD Probe 5' Cy® 3 + 3' DDQ II 1000 nmol scale</t>
  </si>
  <si>
    <t>DD Probe 5' Cy5® + 3' DDQ II 40 nmol scale</t>
  </si>
  <si>
    <t>DD Probe 5' Cy5® + 3' DDQ II 200 nmol scale</t>
  </si>
  <si>
    <t>DD Probe 5' Cy5® + 3' DDQ II 1000 nmol scale</t>
  </si>
  <si>
    <t>DD Probe 5' ATTO + 3' DDQ 40 nmol scale</t>
  </si>
  <si>
    <t>DD Probe 5' ATTO + 3' DDQ 200 nmol scale</t>
  </si>
  <si>
    <t>DD Probe 5' ATTO + 3' DDQ 1000 nmol scale</t>
  </si>
  <si>
    <t>DD Probe 5' Yakima Yellow + 3' QXL570 40 nmol scale</t>
  </si>
  <si>
    <t>DD Probe 5' Yakima Yellow + 3' QXL570 200 nmol scale</t>
  </si>
  <si>
    <t>DD Probe 5' Yakima Yellow + 3' QXL570 1000 nmol scale</t>
  </si>
  <si>
    <t>Double Dye MGB probe 5' Yakima Yellow-labelled 6 nmol</t>
  </si>
  <si>
    <t>Double Dye MGB probe 5' Yakima Yellow-labelled 20 nmol</t>
  </si>
  <si>
    <t>Double Dye MGB probe 5' Yakima Yellow-labelled 50 nmol</t>
  </si>
  <si>
    <t>M Beacon 5' FAM + 3' DABCYL 2.5 µmol scale</t>
  </si>
  <si>
    <t>M Beacon 5' ROX + 3' DABCYL 2.5 µmol scale</t>
  </si>
  <si>
    <t>M Beacon 5' Yakima Yellow® + 3' DABCYL 40 nmol scale</t>
  </si>
  <si>
    <t>M Beacon 5' Yakima Yellow® + 3' DABCYL 200 nmol scale</t>
  </si>
  <si>
    <t>M Beacon 5' Yakima Yellow® + 3' DABCYL 1000 nmol scale</t>
  </si>
  <si>
    <t>M Beacon 5' Cy5® + 3' DABCYL 2.5 µmol scale</t>
  </si>
  <si>
    <t>M Beacon 5' TAMRA + 3' BHQ-2™ 40 nmol scale</t>
  </si>
  <si>
    <t>M Beacon 5' TAMRA + 3' BHQ-2™ 200 nmol scale</t>
  </si>
  <si>
    <t>M Beacon 5' TAMRA + 3' BHQ-2™ 1000 nmol scale</t>
  </si>
  <si>
    <t>M Beacon 5' FAM + 3' BHQ-1™ 40 nmol scale</t>
  </si>
  <si>
    <t>M Beacon 5' FAM + 3' BHQ-1™ 200 nmol scale</t>
  </si>
  <si>
    <t>M Beacon 5' FAM + 3' BHQ-1™ 1000 nmol scale</t>
  </si>
  <si>
    <t>M Beacon 5' FAM + 3' BHQ-1™ 2.5 µmol scale</t>
  </si>
  <si>
    <t>M Beacon 5' FAM + 3' BHQ-1™ 5 µmol scale</t>
  </si>
  <si>
    <t>M Beacon 5' FAM + 3' BHQ-1™ 10 µmol scale</t>
  </si>
  <si>
    <t>M Beacon 5' HEX + 3' BHQ-1™ 40 nmol scale</t>
  </si>
  <si>
    <t>M Beacon 5' HEX + 3' BHQ-1™ 200 nmol scale</t>
  </si>
  <si>
    <t>M Beacon 5' HEX + 3' BHQ-1™ 1000 nmol scale</t>
  </si>
  <si>
    <t>M Beacon 5' TET + 3' BHQ-1™ 40 nmol scale</t>
  </si>
  <si>
    <t>M Beacon 5' TET + 3' BHQ-1™ 200 nmol scale</t>
  </si>
  <si>
    <t>M Beacon 5' TET + 3' BHQ-1™ 1000 nmol scale</t>
  </si>
  <si>
    <t>M Beacon 5' JOE + 3' BHQ-1™ 40 nmol scale</t>
  </si>
  <si>
    <t>M Beacon 5' JOE + 3' BHQ-1™ 200 nmol scale</t>
  </si>
  <si>
    <t>M Beacon 5' JOE + 3' BHQ-1™ 1000 nmol scale</t>
  </si>
  <si>
    <t>M Beacon 5' ROX + 3' BHQ-2™ 40 nmol scale</t>
  </si>
  <si>
    <t>M Beacon 5' ROX + 3' BHQ-2™ 200 nmol scale</t>
  </si>
  <si>
    <t>M Beacon 5' ROX + 3' BHQ-2™ 1000 nmol scale</t>
  </si>
  <si>
    <t>M Beacon 5' Texas Red + 3' BHQ-2 40 nmol scale</t>
  </si>
  <si>
    <t>M Beacon 5' Texas Red + 3' BHQ-2 200 nmol scale</t>
  </si>
  <si>
    <t>M Beacon 5' Dragonfly Orange + 3' BHQ-2™ 40 nmol scale</t>
  </si>
  <si>
    <t>M Beacon 5' Dragonfly Orange + 3' BHQ-2™ 200 nmol scale</t>
  </si>
  <si>
    <t>M Beacon 5' Cy® 3 + 3' BHQ-2™ 40 nmol scale</t>
  </si>
  <si>
    <t>M Beacon 5' Cy® 3 + 3' BHQ-2™ 200 nmol scale</t>
  </si>
  <si>
    <t>M Beacon 5' Cy® 3 + 3' BHQ-2™ 1000 nmol scale</t>
  </si>
  <si>
    <t>M Beacon 5' Cy5® + 3' BHQ-2™ 40 nmol scale</t>
  </si>
  <si>
    <t>M Beacon 5' Cy5® + 3' BHQ-2™ 200 nmol scale</t>
  </si>
  <si>
    <t>M Beacon 5' Cy5® + 3' BHQ-2™ 1000 nmol scale</t>
  </si>
  <si>
    <t>M Beacon 5' Cy5® + 3' BHQ-2™ 2.5 µmol scale</t>
  </si>
  <si>
    <t>M Beacon 5' Cy5® + 3' BHQ-2™ 5 µmol scale</t>
  </si>
  <si>
    <t>M Beacon 5' Cy5® + 3' BHQ-2™ 10 µmol scale</t>
  </si>
  <si>
    <t>M Beacon 5' ATTO + 3' BHQ™ 40 nmol scale</t>
  </si>
  <si>
    <t>M Beacon 5' ATTO + 3' BHQ™ 200 nmol scale</t>
  </si>
  <si>
    <t>M Beacon 5' ATTO + 3' BHQ™ 1000 nmol scale</t>
  </si>
  <si>
    <t>siRNA Duplex RP-HPLC 2.5 µmol scale</t>
  </si>
  <si>
    <t>siRNA Duplex IEX-HPLC 2.5 µmole scale</t>
  </si>
  <si>
    <t>siRNA Duplex in vivo 12 nmol delivered</t>
  </si>
  <si>
    <t>Control siRNA duplex β-actin (human)</t>
  </si>
  <si>
    <t>PUREfrex® long T7 primer</t>
  </si>
  <si>
    <t>Takyon®  Line</t>
  </si>
  <si>
    <t>Takyon® ROX Probe 2X Mastermix dTTP blue</t>
  </si>
  <si>
    <t xml:space="preserve">Takyon® ROX Probe 2X Mastermix dTTP </t>
  </si>
  <si>
    <t>Takyon® ROX Probe 2X Mastermix UNG</t>
  </si>
  <si>
    <t>Takyon® ROX Probe Core Kit dTTP</t>
  </si>
  <si>
    <t>Takyon® Low ROX Probe 2X Mastermix dTTP blue</t>
  </si>
  <si>
    <t>Takyon® Low ROX Probe 2X Mastermix dTTP</t>
  </si>
  <si>
    <t>Takyon® Low ROX Probe 2X Mastermix UNG</t>
  </si>
  <si>
    <t>Takyon® No ROX Probe 2X Mastermix Blue dTTP</t>
  </si>
  <si>
    <t>Takyon® No ROX Probe 2X Mastermix dTTP</t>
  </si>
  <si>
    <t>Takyon® No ROX Probe 2X Mastermix UNG</t>
  </si>
  <si>
    <t>Takyon® No ROX Probe Core Kit dTTP</t>
  </si>
  <si>
    <t>Takyon® No ROX Probe Core Kit dTTP blue</t>
  </si>
  <si>
    <t>Takyon® ROX SYBR 2X Mastermix dTTP blue</t>
  </si>
  <si>
    <t>Takyon® ROX SYBR Core Kit blue dTTP</t>
  </si>
  <si>
    <t>Takyon® Low ROX SYBR 2X MasterMix blue dTTP</t>
  </si>
  <si>
    <t>Takyon® No ROX SYBR 2X Mastermix blue dTTP</t>
  </si>
  <si>
    <t>Takyon® No ROX SYBR Core Kit blue dTTP</t>
  </si>
  <si>
    <t>Takyon® SYBR 2X MasterMix blue dTTP w/fluorescein</t>
  </si>
  <si>
    <t>Takyon®  One-Step ROX Probe 5X MasterMix dTTP</t>
  </si>
  <si>
    <t>Takyon®  One-Step Low ROX Probe 5X MasterMix dTTP</t>
  </si>
  <si>
    <t>Takyon®  One-Step No ROX Probe 5X MasterMix dTTP</t>
  </si>
  <si>
    <t>-&gt; Convert any dTTP qPCR Takyon® Kit into a one Step RT-qPCR Kit using the one-step converter kit (UF-RTAD-D0101) or in a two Step RT-qPCR Kit using the Reverse Transcriptase cDNA core kit (RT-RTCK-XX) (see below)</t>
  </si>
  <si>
    <t>Takyon®  Dry Probe MasterMix dTTP ROX</t>
  </si>
  <si>
    <t>Takyon®  Dry Probe MasterMix dTTP Low ROX</t>
  </si>
  <si>
    <t>Takyon®  Dry Probe MasterMix dTTP No ROX</t>
  </si>
  <si>
    <t>Takyon®  Blue Additive</t>
  </si>
  <si>
    <t>Takyon®  Dry One-Step RT Probe MasterMix ROX</t>
  </si>
  <si>
    <t>Takyon®  Dry One-Step RT Probe MasterMix Low ROX</t>
  </si>
  <si>
    <t>Takyon®  Dry One-Step RT Probe MasterMix No ROX</t>
  </si>
  <si>
    <t>Takyon® Dry Reagents</t>
  </si>
  <si>
    <t>Takyon® Dry qPCR Reagents</t>
  </si>
  <si>
    <t>Takyon® Dry qRT-PCR Reagents</t>
  </si>
  <si>
    <t>qPCR 8-tube strip, 0.1 ml, low profile, frosted</t>
  </si>
  <si>
    <t>qPCR 8-tube strip, 0.1 ml, low profile, white</t>
  </si>
  <si>
    <t>qPCR 8-tube strip, 0.2 ml, regular profile, frosted</t>
  </si>
  <si>
    <t>qPCR 8-tube strip, 0.2 ml, regular profile, white</t>
  </si>
  <si>
    <t>qPCR 8-tube strip, 0.1 ml, low profile, frosted + flat caps</t>
  </si>
  <si>
    <t>qPCR 8-tube strip, 0.1 ml, low profile, white + flat caps</t>
  </si>
  <si>
    <t>qPCR 8-tube strip, 0.2 ml, regular profile, frosted + flat caps</t>
  </si>
  <si>
    <t>qPCR 8-tube strip, 0.2 ml, regular profile, white + flat caps</t>
  </si>
  <si>
    <t>LLO (91-99), Listeria monocytogenes Listeriolysin O</t>
  </si>
  <si>
    <t>[Leu27]-Melan-A, MART-1 (26-35)</t>
  </si>
  <si>
    <t>[Lys(Ac)382]-p53 (361-393), human, biotin-labeled, amide</t>
  </si>
  <si>
    <t>[Lys(Ac)382]-p53 (372-389), human, biotin labeled</t>
  </si>
  <si>
    <t>[Lys(Ac)5/8/12/16] - Histone H4 (1-25) - GSGSK</t>
  </si>
  <si>
    <t>[Lys(Ac)79]-Histone H3 (69-89)-K(Biotin)</t>
  </si>
  <si>
    <t>[Pro18]-β-Amyloid (12-28)</t>
  </si>
  <si>
    <t>1 % NH4OH solution</t>
  </si>
  <si>
    <t>390 MMP FRET Substrate 1</t>
  </si>
  <si>
    <t>390 MMP FRET Substrate 2</t>
  </si>
  <si>
    <t>390 MMP FRET Substrate 11</t>
  </si>
  <si>
    <t>390 MMP FRET Substrate 5</t>
  </si>
  <si>
    <t>5-FAM MMP FRET Peptide Fluorescence Standard</t>
  </si>
  <si>
    <t>β-Amyloid (10-20)</t>
  </si>
  <si>
    <t>β-Amyloid (10-26)</t>
  </si>
  <si>
    <t>β-Amyloid (10-35)-Lys(Biotin)-NH2</t>
  </si>
  <si>
    <t>β-Amyloid (1-10)</t>
  </si>
  <si>
    <t>β-Amyloid (1-11)</t>
  </si>
  <si>
    <t>β-Amyloid (11-17)</t>
  </si>
  <si>
    <t>β-Amyloid (1-12)</t>
  </si>
  <si>
    <t>β-Amyloid (11-22)</t>
  </si>
  <si>
    <t>β-Amyloid (11-25)</t>
  </si>
  <si>
    <t>β-Amyloid (1-13)</t>
  </si>
  <si>
    <t>β-Amyloid (11-40)</t>
  </si>
  <si>
    <t>β-Amyloid (11-40), FAM-labeled</t>
  </si>
  <si>
    <t>β-Amyloid (1-15)</t>
  </si>
  <si>
    <t>β-Amyloid (1-15)-Lys16, HiLyte™ Fluor 488-labeled</t>
  </si>
  <si>
    <t>β-Amyloid (1-16)</t>
  </si>
  <si>
    <t>β-Amyloid (1-16)-Lys(Biotin-LC)-NH2</t>
  </si>
  <si>
    <t>β-Amyloid (1-17)</t>
  </si>
  <si>
    <t>β-Amyloid (1-17)-Cys</t>
  </si>
  <si>
    <t>β-Amyloid (1-22)</t>
  </si>
  <si>
    <t>β-Amyloid (12-28)</t>
  </si>
  <si>
    <t>β-Amyloid (1-28)</t>
  </si>
  <si>
    <t>β-Amyloid (1-28)-Lys(Biotin)-NH2</t>
  </si>
  <si>
    <t>β-Amyloid (13-28)</t>
  </si>
  <si>
    <t>β-Amyloid (1-40) (S26C)</t>
  </si>
  <si>
    <t>β-Amyloid (1-40) Binding Peptide, Biotin-labeled</t>
  </si>
  <si>
    <t>β-Amyloid (16-22)</t>
  </si>
  <si>
    <t>β-Amyloid (17-24)</t>
  </si>
  <si>
    <t>β-Amyloid (17-28)</t>
  </si>
  <si>
    <t>β-Amyloid (1-9)</t>
  </si>
  <si>
    <t>β-Amyloid (20-42)</t>
  </si>
  <si>
    <t>β-Amyloid (22-35)</t>
  </si>
  <si>
    <t>β-Amyloid (22-42)</t>
  </si>
  <si>
    <t>β-Amyloid (25-35) • HCl</t>
  </si>
  <si>
    <t>β-Amyloid (25-35), scrambled</t>
  </si>
  <si>
    <t>β-Amyloid (3-16)</t>
  </si>
  <si>
    <t>β-Amyloid (9-42)</t>
  </si>
  <si>
    <t>β-Amyloid A4 Protein Precursor (740-770), APP (C31)</t>
  </si>
  <si>
    <t>b-casomorphin (1-7), bovine</t>
  </si>
  <si>
    <t>ß-Endorphin, human</t>
  </si>
  <si>
    <t>Biotin-β-Amyloid (25-35)</t>
  </si>
  <si>
    <t>Biotin-LC-β-Amyloid (15-25)</t>
  </si>
  <si>
    <t>Biotin-LC-β-Amyloid (22-41)</t>
  </si>
  <si>
    <t>C-Peptide, human</t>
  </si>
  <si>
    <t>1.25 mg</t>
  </si>
  <si>
    <t>PKCd (8-17), PKCd Inhibitor</t>
  </si>
  <si>
    <t>DYKDDDDK tag, Flag tag</t>
  </si>
  <si>
    <t>epsilon-V1-2, PKCe Inhibitor</t>
  </si>
  <si>
    <t>ε-V1-2, PKCe Inhibitor, Cys-conjugated</t>
  </si>
  <si>
    <t>3.75 mg</t>
  </si>
  <si>
    <t>37,40GAP26, Connexin (Cx) 37/40 fragment, VCYDQAFPISHIR</t>
  </si>
  <si>
    <t>43GAP26, Connexin (Cx) 43 fragment , VCYDKSFPISHVR</t>
  </si>
  <si>
    <t>40GAP27, Connexin (Cx) 40 fragment , SRPTEKNVFIV</t>
  </si>
  <si>
    <t>37,43GAP27, Connexin (Cx) 37/43 fragment , SRPTEKTIFII</t>
  </si>
  <si>
    <t>37,43GAP27, Connexin (Cx) 37/43 fragment, scrambled, REKIITSFIPT</t>
  </si>
  <si>
    <t>GRGESP</t>
  </si>
  <si>
    <t>hBD-3, β-Defensin 3 (hBD3) Derivative, human (CHRG01)</t>
  </si>
  <si>
    <t>HCV NS3 Protease Inhibitor 2</t>
  </si>
  <si>
    <t>HIF-1a (556-574)</t>
  </si>
  <si>
    <t>Histone H2A (1-22)-GK(Biotin)-NH2</t>
  </si>
  <si>
    <t>Histone H3 (116–136)</t>
  </si>
  <si>
    <t>Influenza MP (62-70)</t>
  </si>
  <si>
    <t>Insulin B (15-23)</t>
  </si>
  <si>
    <t>LL-37 fragment (17-29)</t>
  </si>
  <si>
    <t>LL-37 fragment (17-32)</t>
  </si>
  <si>
    <t>LL-37 fragment (18-37)</t>
  </si>
  <si>
    <t>LLO (190-201), MHC-II-restricted peptide</t>
  </si>
  <si>
    <t>Luteinizing Hormone-Releasing Hormone (LH-RH), human</t>
  </si>
  <si>
    <t>MBP (69-85), guinea pig</t>
  </si>
  <si>
    <t>Melan-A, MART-1 (26-35)</t>
  </si>
  <si>
    <t>390 MMP Substrate 13, NFF-3</t>
  </si>
  <si>
    <t>MOTS-c</t>
  </si>
  <si>
    <t>Myristolated PKCz, Pseudosubstrate (ZIP)</t>
  </si>
  <si>
    <t>Myristolated PKCz, Pseudosubstrate ZIP, Scrambled</t>
  </si>
  <si>
    <t>Neurogranin 28-43 [AAKIQASFRGHMARKK], Biotin-LC</t>
  </si>
  <si>
    <t>OVA (257-264), scrambled</t>
  </si>
  <si>
    <t>Influenza PA (224–233)</t>
  </si>
  <si>
    <t>Pep-1</t>
  </si>
  <si>
    <t>Protease-Activated Receptor-1, PAR-1 Agonist 1, amide</t>
  </si>
  <si>
    <t>Protease-Activated Receptor-1, PAR-1 Agonist 3, amide</t>
  </si>
  <si>
    <t>Protease-Activated Receptor-1, PAR-1 Antagonist 1</t>
  </si>
  <si>
    <t>Protease-Activated Receptor-1, PAR-1 Antagonist 2, amide</t>
  </si>
  <si>
    <t>PKCe Peptide Substrate</t>
  </si>
  <si>
    <t>epsilon C2/V1, Psi-RACK, PKCe (82-92), C2 Domain</t>
  </si>
  <si>
    <t>Renin FRET Substrate, R-E(EDANS)--K(Dabcyl)</t>
  </si>
  <si>
    <t>SHLP1 (Small humanin-like peptide 1)</t>
  </si>
  <si>
    <t>SHLP3(Small humanin-like peptide 3)</t>
  </si>
  <si>
    <t>SHLP4 (Small humanin-like peptide 4)</t>
  </si>
  <si>
    <t>SHLP6 (Small humanin-like peptide 6)</t>
  </si>
  <si>
    <t>Spexin-2 (53-70), amidated, human/mouse/rat</t>
  </si>
  <si>
    <t>TRAP-6, amide (STAL-2)</t>
  </si>
  <si>
    <t>SV40 Large T-antigen Nuclear Localization Signal (NLS)</t>
  </si>
  <si>
    <t>Threonine Phosphopeptide, PKC Substrate 4, phosphorylated</t>
  </si>
  <si>
    <t>[Lys(Ac)382]-p53 (372-389), human</t>
  </si>
  <si>
    <t>TRAP-6, amide (STAL-2), scrambled</t>
  </si>
  <si>
    <t>WP9QY, TNF-a Antagonist</t>
  </si>
  <si>
    <t>[Met]-β-Amyloid (1-42), 5-TAMRA labeled</t>
  </si>
  <si>
    <t>β-Amyloid (1-40), HiLyte™ Fluor 555-labeled</t>
  </si>
  <si>
    <t>β-Amyloid (1-40), HiLyte™ Fluor 647-labeled</t>
  </si>
  <si>
    <t>β-Amyloid (1-40)-Cys</t>
  </si>
  <si>
    <t>β-Amyloid (1-40)-Lys(Biotin-LC)</t>
  </si>
  <si>
    <t>β-Amyloid (1-40)-Lys(LC-biotin)-NH2, FAM-labeled</t>
  </si>
  <si>
    <t>β-Amyloid (1-42), Scrambled, 5-FAM labeled</t>
  </si>
  <si>
    <t>β-Amyloid (1-55)</t>
  </si>
  <si>
    <t>β-Amyloid (42-1)</t>
  </si>
  <si>
    <t>β-Amyloid Bri (1-23)</t>
  </si>
  <si>
    <t>β-Amyloid Bri (1-34)</t>
  </si>
  <si>
    <t>Biotin-β-Amyloid (1-42)</t>
  </si>
  <si>
    <t>Biotin-LC-β-Amyloid (1-40)</t>
  </si>
  <si>
    <t>hBD-1, b-Defensin-1, human</t>
  </si>
  <si>
    <t>hBD-3, b-Defensin-3, human</t>
  </si>
  <si>
    <t>HNP-1, α-Defensin-1, Human Neutrophil Peptide-1</t>
  </si>
  <si>
    <t>HNP-2, α-Defensin-2, Human Neutrophil Peptide-2</t>
  </si>
  <si>
    <t>MMP Colorimetric Substrate</t>
  </si>
  <si>
    <t>Orexin B, human</t>
  </si>
  <si>
    <t>Orexin B, mouse/rat</t>
  </si>
  <si>
    <t>SARS-CoV Peptide Antigen I</t>
  </si>
  <si>
    <t>1 mg Net</t>
  </si>
  <si>
    <t>SARS-CoV Peptide Antigen Negative control</t>
  </si>
  <si>
    <t>SARS-CoV Peptide Antigen Positive control</t>
  </si>
  <si>
    <t>SARS-CoV T-cell Peptide Antigens Set</t>
  </si>
  <si>
    <t>0.25 mg Net</t>
  </si>
  <si>
    <t>SARS-CoV-2 T-cell Peptide Antigens Set</t>
  </si>
  <si>
    <t>Spexin (36-49), amidated, human/mouse/rat</t>
  </si>
  <si>
    <t>Proteases Substrate, Fluorogenic, (Z-R)2Rh110•2HCl</t>
  </si>
  <si>
    <t>[Arg6]-β-Amyloid (1-40), England Mutation</t>
  </si>
  <si>
    <t>[Arg6]-β-Amyloid (1-42), English Mutation</t>
  </si>
  <si>
    <t>[Asn23]-β-Amyloid (1-40), Iowa Mutation</t>
  </si>
  <si>
    <t>[Asn23]-β-amyloid (1-42), Iowa Mutation</t>
  </si>
  <si>
    <t>[Asn7]-β-Amyloid (1-40), Tottori-Japan Mutation</t>
  </si>
  <si>
    <t>[Asn7]-β-Amyloid (1-42), Tottori-Japanese Mutation</t>
  </si>
  <si>
    <t>[Cys26]-β-Amyloid (1-42)</t>
  </si>
  <si>
    <t>[Gln22,Asn23]-β-Amyloid (1-40), Dutch/Iowa double mutation</t>
  </si>
  <si>
    <t>[Gln22]-β-Amyloid (1-40), Dutch Mutation</t>
  </si>
  <si>
    <t>[Gln22]-β-Amyloid (1-42), Dutch mutation</t>
  </si>
  <si>
    <t>[Gly21]-β-Amyloid (1-40), A21G, Flemish Mutation</t>
  </si>
  <si>
    <t>[Gly21]-β-Amyloid (1-42), Dutch Mutation</t>
  </si>
  <si>
    <t>[Gly22]-β-Amyloid (1-40), Arctic Mutation</t>
  </si>
  <si>
    <t>[Gly22]-β-Amyloid (1-42), Arctic Mutation</t>
  </si>
  <si>
    <t>[Lys(Me2)9]-Histone H3 (3-17)</t>
  </si>
  <si>
    <t>[Lys(Me3)27]-Histone H3 (23-34)-GGK(Biotin)</t>
  </si>
  <si>
    <t>[Lys22]-β-Amyloid (1-40), Italian Mutation</t>
  </si>
  <si>
    <t>[Lys22]-β-Amyloid (1-42), Italian Mutation</t>
  </si>
  <si>
    <t>[Met(O)35]-β-Amyloid (1-42)</t>
  </si>
  <si>
    <t>[Pro19]-β-Amyloid (1-42)</t>
  </si>
  <si>
    <t>[Pyr11]-β-Amyloid (11-40)</t>
  </si>
  <si>
    <t>[Pyr11]-β-Amyloid (11-42)</t>
  </si>
  <si>
    <t>[Pyr3]-β-Amyloid (3-40)</t>
  </si>
  <si>
    <t>[Pyr3]-β-Amyloid (3-42)</t>
  </si>
  <si>
    <t>490 MMP FRET Substrate 10</t>
  </si>
  <si>
    <t>520 MMP FRET Substrate 9</t>
  </si>
  <si>
    <t>520 MMP FRET Substrate 12</t>
  </si>
  <si>
    <t>580 MMP FRET Substrate 8</t>
  </si>
  <si>
    <t>Anti-βGamma (MPS-Phosducin-like protein C terminus)</t>
  </si>
  <si>
    <t>β-Amyloid (11-42)</t>
  </si>
  <si>
    <t>β-Amyloid (11-42), HiLyte™ Fluor 488-labeled</t>
  </si>
  <si>
    <t>β-Amyloid (1-33)</t>
  </si>
  <si>
    <t>β-Amyloid (1-34)</t>
  </si>
  <si>
    <t>β-Amyloid (1-36)</t>
  </si>
  <si>
    <t>β-Amyloid (1-37)</t>
  </si>
  <si>
    <t>β-Amyloid (1-38)</t>
  </si>
  <si>
    <t>β-Amyloid (1-38), mouse, rat</t>
  </si>
  <si>
    <t>β-Amyloid (1-39)</t>
  </si>
  <si>
    <t>β-Amyloid (1-40)</t>
  </si>
  <si>
    <t>β-Amyloid (1-40) • HCl</t>
  </si>
  <si>
    <t>β-Amyloid (1-40) • HFIP</t>
  </si>
  <si>
    <t>β-Amyloid (1-40)-Lys(Biotin)-NH2</t>
  </si>
  <si>
    <t>β-Amyloid (1-40)-Lys(Biotin)-NH2, mouse, rat</t>
  </si>
  <si>
    <t>β-Amyloid (1-42)</t>
  </si>
  <si>
    <t>β-Amyloid (1-42) • HCl</t>
  </si>
  <si>
    <t>β-Amyloid (1-42) • HFIP</t>
  </si>
  <si>
    <t>β-Amyloid (1-42), HiLyte™ Fluor 555-labeled</t>
  </si>
  <si>
    <t>β-Amyloid (1-42), sodium salt</t>
  </si>
  <si>
    <t>β-Amyloid (1-42)-Lys(Biotin)-NH2</t>
  </si>
  <si>
    <t>β-Amyloid (1-43)</t>
  </si>
  <si>
    <t>β-Amyloid (17-40)</t>
  </si>
  <si>
    <t>β-Amyloid (23-42)</t>
  </si>
  <si>
    <t>β-Amyloid (2-40)</t>
  </si>
  <si>
    <t>β-Amyloid (2-42)</t>
  </si>
  <si>
    <t>β-Amyloid (25-35)</t>
  </si>
  <si>
    <t>β-Amyloid (25-35), HiLyte™ Fluor 488-labeled</t>
  </si>
  <si>
    <t>β-Amyloid (3-40)</t>
  </si>
  <si>
    <t>β-Amyloid (3-42)</t>
  </si>
  <si>
    <t>β-Amyloid (40-1)</t>
  </si>
  <si>
    <t>β-Amyloid (4-42)</t>
  </si>
  <si>
    <t>β-Amyloid (5-42)</t>
  </si>
  <si>
    <t>β-Amyloid Peptide (1-40), mouse, rat</t>
  </si>
  <si>
    <t>β-Amyloid Peptide (1-42), mouse, rat</t>
  </si>
  <si>
    <t>ß-Secretase Inhibitor 1</t>
  </si>
  <si>
    <t>Big Endothelin-1 (1-39), porcine</t>
  </si>
  <si>
    <t>Biotin-β-Amyloid (1-40)</t>
  </si>
  <si>
    <t>Biotin-β-Amyloid (17-40)</t>
  </si>
  <si>
    <t>Biotin-LC-β-Amyloid (1-42)</t>
  </si>
  <si>
    <t>Calcitonin Gene Related Peptide, CGRP (β), human</t>
  </si>
  <si>
    <t>Cholecystokinin (26-33), CCK8, Sulfated CCK-8</t>
  </si>
  <si>
    <t>ClearPoint™ β-Amyloid (1-38), 13C-Phe &amp; Ile</t>
  </si>
  <si>
    <t>0.05 mg</t>
  </si>
  <si>
    <t>ClearPoint™ β-Amyloid (1-40), 13C, 15N-labeled at Arg &amp; Lys</t>
  </si>
  <si>
    <t>ClearPoint™ β-Amyloid (1-42), 13C, 15N-labeled at Arg &amp; Lys</t>
  </si>
  <si>
    <t>Cys-β-Amyloid (1-40)</t>
  </si>
  <si>
    <t>Cys-β-Amyloid (1-42)</t>
  </si>
  <si>
    <t>Des-gamma-carboxylated Osteocalcin (1-49), human</t>
  </si>
  <si>
    <t>Endothelin 1, human, HiLyte™ Fluor 488-labeled</t>
  </si>
  <si>
    <t>Lactoferricin H, Lactotransferrin (37-61), human</t>
  </si>
  <si>
    <t>Melan-A, MART-1 (27-35)</t>
  </si>
  <si>
    <t>490 MMP Substrate 16 (TNO211)</t>
  </si>
  <si>
    <t>MUC5AC-3</t>
  </si>
  <si>
    <t>Plasmin Substrate, fluorescent (H-D-Val-Leu-Lys-AFC)</t>
  </si>
  <si>
    <t>Proinsulin C-peptide (55-87), porcine</t>
  </si>
  <si>
    <t>Renin FRET substrate, Dabcyl/EDANS</t>
  </si>
  <si>
    <t>Scrambled-β-Amyloid (1-40)</t>
  </si>
  <si>
    <t>Scrambled-β-Amyloid (1-42)</t>
  </si>
  <si>
    <t>[Lys(Me1)4]-Histone H3 (1-21)-GGK(FAM)-NH2</t>
  </si>
  <si>
    <t>520 MMP FRET Substrate 4</t>
  </si>
  <si>
    <t>520 MMP FRET Substrate 3</t>
  </si>
  <si>
    <t>520 MMP FRET Substrate 1</t>
  </si>
  <si>
    <t>520 MMP FRET Substrate 6</t>
  </si>
  <si>
    <t>520 MMP FRET Substrate 7</t>
  </si>
  <si>
    <t>520 MMP FRET Substrate 11</t>
  </si>
  <si>
    <t>520 MMP FRET Substrate 13</t>
  </si>
  <si>
    <t>520 MMP FRET Substrate 14</t>
  </si>
  <si>
    <t>520 MMP FRET Substrate 15</t>
  </si>
  <si>
    <t>β-Amyloid (1-40), FAM-labeled</t>
  </si>
  <si>
    <t>β-Amyloid (1-40), HiLyte™ Fluor 488-labeled</t>
  </si>
  <si>
    <t>β-Amyloid (1-40), TAMRA-labeled</t>
  </si>
  <si>
    <t>β-Amyloid (1-42), FAM-labeled</t>
  </si>
  <si>
    <t>β-Amyloid (1-42), HiLyte™ Fluor 488-labeled</t>
  </si>
  <si>
    <t>β-Amyloid (1-42), HiLyte™ Fluor 647-labeled</t>
  </si>
  <si>
    <t>β-Amyloid (1-42), TAMRA-labeled</t>
  </si>
  <si>
    <t>Glycogen Synthase (1-10) [PLSRTLSVSS-NH2], 5-FAM labeled</t>
  </si>
  <si>
    <t>GMP β-Amyloid (1-40), human</t>
  </si>
  <si>
    <t>GMP β-Amyloid (1-42), human</t>
  </si>
  <si>
    <t>GMP β-Amyloid (1-42), Human</t>
  </si>
  <si>
    <t>Monoclonal antibody - Phase III - Analysis</t>
  </si>
  <si>
    <t>Monoclonal antibody - Phase IV - Cloning and isotyping</t>
  </si>
  <si>
    <t>SensoLyte® Fluorescent b-Amyloid (1-42) Sampler Kit</t>
  </si>
  <si>
    <t>SensoLyte® Anti-α-Synuclein (Rat) ELISA Kit</t>
  </si>
  <si>
    <t>SensoLyte® Cell Cytotoxicity Assay Kit *Fluorimetric*</t>
  </si>
  <si>
    <t>SensoLyte® Cell Viability and Proliferation Assay Kit *Fluorimetric*</t>
  </si>
  <si>
    <t>SensoLyte® HABA Biotin Quantitation Kit *Colorimetric*</t>
  </si>
  <si>
    <t>SensoLyte® HABA Biotin Quantitation Kit *Colorimetric*, Large size</t>
  </si>
  <si>
    <t>Pluronic® F-127, 10 % solution in water</t>
  </si>
  <si>
    <t>Pluronic® F-127, 20 % solution in DMSO</t>
  </si>
  <si>
    <t>0.2 mg</t>
  </si>
  <si>
    <t>EndoClear™ human recombinant α-Synuclein protein</t>
  </si>
  <si>
    <t>EndoClear™ mouse recombinant α-Synuclein protein</t>
  </si>
  <si>
    <t>EndoClear™ Plus human recombinant α-Synuclein protein</t>
  </si>
  <si>
    <t>EndoClear™ rat recombinant α-Synuclein protein</t>
  </si>
  <si>
    <t>MMP-1 (Catalytic Domain), human recombinant</t>
  </si>
  <si>
    <t>MMP-12 (Catalytic Domain), human recombinant</t>
  </si>
  <si>
    <t>MMP-9 (Catalytic Domain), human recombinant</t>
  </si>
  <si>
    <t>MMP-9 (Catalytic Domain), mouse recombinant</t>
  </si>
  <si>
    <t>Human recombinant a-Synuclein (1-140), biotin labeled</t>
  </si>
  <si>
    <t>Human recombinant a-Synuclein (1-140), HiLyte™ Fluor 488 labeled</t>
  </si>
  <si>
    <t>HIV-1 protease, recombinant</t>
  </si>
  <si>
    <t>Human MMP-10</t>
  </si>
  <si>
    <t>Human MMP-14</t>
  </si>
  <si>
    <t>Human Renin, recombinant</t>
  </si>
  <si>
    <t>Human Sirtuin 1, recombinant</t>
  </si>
  <si>
    <t>Human Sirtuin 2, recombinant</t>
  </si>
  <si>
    <t>Mouse Prorenin, recombinant</t>
  </si>
  <si>
    <t>Rat Renin, recombinant</t>
  </si>
  <si>
    <t>Sortase A protease, recombinant</t>
  </si>
  <si>
    <t>iD PAGE Gel, 8 %, 10 wells</t>
  </si>
  <si>
    <t>iD PAGE Gel, 8 %, 12 wells</t>
  </si>
  <si>
    <t>iD PAGE Gel, 8 %, 15 wells</t>
  </si>
  <si>
    <t>iD PAGE Gel, 10 %, 10 wells</t>
  </si>
  <si>
    <t>iD PAGE Gel, 10 %, 12 wells</t>
  </si>
  <si>
    <t>iD PAGE Gel, 10 %, 15 wells</t>
  </si>
  <si>
    <t>iD PAGE Gel, 12 %, 10 wells</t>
  </si>
  <si>
    <t>iD PAGE Gel, 12 %, 12 wells</t>
  </si>
  <si>
    <t>iD PAGE Gel, 12 %, 15 wells</t>
  </si>
  <si>
    <t>iD PAGE Gel, 4-12 % 10 wells</t>
  </si>
  <si>
    <t>iD PAGE Gel, 4-12 % 12 wells</t>
  </si>
  <si>
    <t>iD PAGE Gel, 4-12 % 15 wells</t>
  </si>
  <si>
    <t>iD PAGE Gel, 4-20 %, 10 wells</t>
  </si>
  <si>
    <t>iD PAGE Gel, 4-20 %, 12 wells</t>
  </si>
  <si>
    <t>iD PAGE Gel, 4-20 %, 15 wells</t>
  </si>
  <si>
    <t>iD PAGE Gel, 8-16 %, 10 wells</t>
  </si>
  <si>
    <t>iD PAGE Gel, 8-16 %, 12 wells</t>
  </si>
  <si>
    <t>iD PAGE Gel, 8-16 %, 15 wells</t>
  </si>
  <si>
    <t>5(6)-CFDA, SE [5(6)-Carboxyfluorescein diacetate, SE] Fluorescent pH Indicator</t>
  </si>
  <si>
    <t>7-AAD [7-Aminoactinomycin D]</t>
  </si>
  <si>
    <t>AnaStandard™ Fluorescence Assay Calibration Kit Full Spectrum</t>
  </si>
  <si>
    <t>BSB [(trans,trans)-1-Bromo-2.5-bis-(3-hydroxycarbonyl-4-hydroxy)styrylbenzene]</t>
  </si>
  <si>
    <t>Calcein, AM UltraPure Grade</t>
  </si>
  <si>
    <t>Calcein, AM UltraPure Grade, 5 mM solution in anhydrous DMSO</t>
  </si>
  <si>
    <t>Calcein; AM UltraPure Grade Small Package</t>
  </si>
  <si>
    <t>DiBAC4(3) [Bis-(1,3-dibutylbarbituric acid)trimethine oxonol] UltraPure Grade</t>
  </si>
  <si>
    <t>D-Luciferin, free acid UltraPure Grade</t>
  </si>
  <si>
    <t>EGTA, tetrasodium salt UltraPure Grade 10 mM solution</t>
  </si>
  <si>
    <t>Fura-2; AM UltraPure Grade Small Package</t>
  </si>
  <si>
    <t>HiLyte™ Fluor 488 hydroxylamine, HCl salt single isomer</t>
  </si>
  <si>
    <t>NDA [Naphthalene-2,3-dicarboxaldehyde] UltraPure Grade</t>
  </si>
  <si>
    <t>Rhod-2, AM UltraPure Grade</t>
  </si>
  <si>
    <t>Thioflavin T UltraPure Grade</t>
  </si>
  <si>
    <t>Aminoallyl dUTP, 4 mM in TE buffer UltraPure Grade</t>
  </si>
  <si>
    <t>5(6)-FAM [5-(and-6)-Carboxyfluorescein] UltraPure Grade Mixed Isomers</t>
  </si>
  <si>
    <t>Congo Red UltraPure Grade</t>
  </si>
  <si>
    <t>DABCYL acid [4-((4-(dimethylamino)phenyl)azo)benzoic acid] UltraPure Grade</t>
  </si>
  <si>
    <t>D-Luciferin, potassium salt UltraPure Grade</t>
  </si>
  <si>
    <t>Fluorescein Fluorescence Reference Standard</t>
  </si>
  <si>
    <t>mBBr [Monobromobimane] UltraPure Grade</t>
  </si>
  <si>
    <t>OPA [o-Phthaldialdehyde] UltraPure Grade</t>
  </si>
  <si>
    <t>Pluronic® F-127 Cell Culture Tested</t>
  </si>
  <si>
    <t>Quinine sulfate Fluorescence Reference Standard</t>
  </si>
  <si>
    <t>Collagen (Type I), FITC conjugated Water Insoluble</t>
  </si>
  <si>
    <t>Collagen (Type I), FITC conjugated Water Soluble</t>
  </si>
  <si>
    <t>Elastin, FITC-Conjugated Water Insoluble</t>
  </si>
  <si>
    <t xml:space="preserve">Rabbit - 87 days - Your antigen - Pab production </t>
  </si>
  <si>
    <t xml:space="preserve">Chicken - 87 days - Your antigen - Pab production </t>
  </si>
  <si>
    <t xml:space="preserve">Goat - 87 days - Your antigen - Pab production </t>
  </si>
  <si>
    <t xml:space="preserve">Guinea Pig - 87 days - Your antigen - Pab production </t>
  </si>
  <si>
    <t xml:space="preserve">Rat - 87 days - Your antigen - Pab production </t>
  </si>
  <si>
    <t xml:space="preserve">Rabbit - 87 days - 1 peptide - Pab production </t>
  </si>
  <si>
    <t xml:space="preserve">Rabbit - 87 days - 1 peptide - Pab production + ELISA </t>
  </si>
  <si>
    <t>Rabbit - 87 days - 1 peptide - Pab production + Affinity purif. + ELISA . Purified antibodies are delivered in a buffer with PBS 1x, 0.01% thimerosal and 0.1% BSA.</t>
  </si>
  <si>
    <t xml:space="preserve">Rabbit - 87 days - 2 peptides - Pab production </t>
  </si>
  <si>
    <t xml:space="preserve">Chicken - 87 days - 1 peptide - Pab production </t>
  </si>
  <si>
    <t>Chicken - 87 days - 1 peptide - Pab production + Affinity purif. + ELISA . Purified antibodies are delivered in a buffer with PBS 1x, 0.01% thimerosal and 0.1% BSA.</t>
  </si>
  <si>
    <t xml:space="preserve">Chicken - 87 days - 2 peptides - Pab production </t>
  </si>
  <si>
    <t xml:space="preserve">Goat - 87 days - 1 peptide - Pab production </t>
  </si>
  <si>
    <t xml:space="preserve">Goat - 87 days - 2 peptides - Pab production </t>
  </si>
  <si>
    <t xml:space="preserve">Guinea Pig - 87 days - 1 peptide - Pab production </t>
  </si>
  <si>
    <t xml:space="preserve">Guinea Pig - 87 days - 1 peptide - Pab production + ELISA </t>
  </si>
  <si>
    <t xml:space="preserve">Guinea Pig - 87 days - 2 peptides - Pab production </t>
  </si>
  <si>
    <t xml:space="preserve">Rat - 87 days - 1 peptide - Pab production </t>
  </si>
  <si>
    <t>Rat - 87 days - 2 peptides - Pab production .</t>
  </si>
  <si>
    <t>Rabbit - 87 days - 2 peptides - Phospho-specific Pab production + Affinity purif. + ELISA . Purified antibodies are delivered in a buffer with PBS 1x, 0.01% thimerosal and 0.1% BSA.</t>
  </si>
  <si>
    <t xml:space="preserve">Rabbit - 87 days - 2 peptides - Phospho-specific Pab production </t>
  </si>
  <si>
    <t>Guinea Pig - 87 days - 2 peptides - Phospho-specific Pab production + Affinity purif. + ELISA . Purified antibodies are delivered in a buffer with PBS 1x, 0,01% thimerosal and 0,1% BSA.</t>
  </si>
  <si>
    <t>Rat - 87 days - 2 peptides - Phospho-specific Pab production + Affinity purif. + ELISA . Purified antibodies are delivered in a buffer with PBS 1x, 0.01% thimerosal and 0.1% BSA.</t>
  </si>
  <si>
    <t xml:space="preserve">Rabbit - Speedy 28 days - Your antigen - Pab production </t>
  </si>
  <si>
    <t xml:space="preserve">Goat - Speedy 28 days - Your antigen - Pab production </t>
  </si>
  <si>
    <t xml:space="preserve">Guinea Pig - Speedy 28 days - Your antigen - Pab production </t>
  </si>
  <si>
    <t xml:space="preserve">Rat - Speedy 28 days - Your antigen - Pab production </t>
  </si>
  <si>
    <t xml:space="preserve">Rabbit - Speedy 28 days - 1 peptide - Pab production + ELISA guarantee </t>
  </si>
  <si>
    <t xml:space="preserve">Rabbit - Speedy 28 days - 2 peptides - Pab production + ELISA guarantee </t>
  </si>
  <si>
    <t xml:space="preserve">Goat - Speedy 28 days - 1 peptide - Pab production </t>
  </si>
  <si>
    <t xml:space="preserve">Guinea Pig - Speedy 28 days - 1 peptide - Pab production + ELISA guarantee </t>
  </si>
  <si>
    <t xml:space="preserve">Guinea Pig - Speedy 28 days - 2 peptides - Pab production + ELISA guarantee </t>
  </si>
  <si>
    <t xml:space="preserve">Rat - Speedy 28 days - 1 peptide - Pab production + ELISA guarantee </t>
  </si>
  <si>
    <t xml:space="preserve">Rat - Speedy 28 days - 2 peptides - Pab production + ELISA guarantee </t>
  </si>
  <si>
    <t>Rabbit - Speedy 28 days - 2 peptides - Phospho-specific Pab production + Affinity purif. + ELISA . Purified antibodies are delivered in a buffer with PBS 1x, 0.01% thimerosal and 0.1% BSA.</t>
  </si>
  <si>
    <t xml:space="preserve">Rabbit - Speedy 28 days - 2 peptides - Phospho-specific Pab production </t>
  </si>
  <si>
    <t>Guinea Pig - Speedy 28 days - 2 peptides - Phospho-specific Pab production + Affinity purif. + ELISA . Purified antibodies are delivered in a buffer with PBS 1x, 0,01% thimerosal and 0,1% BSA.</t>
  </si>
  <si>
    <t>Animal pre-selection using 5 preimmune sera</t>
  </si>
  <si>
    <t>Animal pre-selection using 10 preimmune sera</t>
  </si>
  <si>
    <t>Animal pre-selection using 20 preimmune sera</t>
  </si>
  <si>
    <t>Cell Banking. 10 vials. 2 millions cells per vial</t>
  </si>
  <si>
    <t>Monoclonal service - mAb lyophilization</t>
  </si>
  <si>
    <t>Monoclonal service - IgG purification - max 100 mg antibody from 500 ml supernatant</t>
  </si>
  <si>
    <t>Monoclonal service - IgM purif - From 100 ml supernatant, including QC by SDS-PAGE</t>
  </si>
  <si>
    <t>Monoclonal service - IgM purification-From 500ml supernatant - including QC</t>
  </si>
  <si>
    <t>Rabbit anti-Llama VHH, pAb</t>
  </si>
  <si>
    <t>8 plate fusion</t>
  </si>
  <si>
    <t>1 or 2 hybridoma</t>
  </si>
  <si>
    <t>up to 100 ml</t>
  </si>
  <si>
    <t>RT-STR8-RW-P600</t>
  </si>
  <si>
    <t>20-5241-41</t>
  </si>
  <si>
    <t>10-1564-02</t>
  </si>
  <si>
    <t>10-5906-02</t>
  </si>
  <si>
    <t>20-2938-41</t>
  </si>
  <si>
    <t>20-5913-42</t>
  </si>
  <si>
    <t>10-1941-02</t>
  </si>
  <si>
    <t>50-1941-23</t>
  </si>
  <si>
    <t>10-1537-02</t>
  </si>
  <si>
    <t>Formyl dC</t>
  </si>
  <si>
    <t>Cyanine 3 CPG</t>
  </si>
  <si>
    <t>DBCO  TEG</t>
  </si>
  <si>
    <t>dbco nhs ester</t>
  </si>
  <si>
    <t>4x1.0µm</t>
  </si>
  <si>
    <t>10-3170-90</t>
  </si>
  <si>
    <t>2'ome a thiophosphoramidite</t>
  </si>
  <si>
    <t>MD-NB153-IN004</t>
  </si>
  <si>
    <t>MD-NB153-IN020</t>
  </si>
  <si>
    <t>MD-NB153-IN100</t>
  </si>
  <si>
    <t>MD-NB154-IN004</t>
  </si>
  <si>
    <t>MD-NB154-IN020</t>
  </si>
  <si>
    <t>MD-NB154-IN100</t>
  </si>
  <si>
    <t>MD-NB155-IN004</t>
  </si>
  <si>
    <t>MD-NB155-IN020</t>
  </si>
  <si>
    <t>MD-NB155-IN100</t>
  </si>
  <si>
    <t>MD-NB153-03004</t>
  </si>
  <si>
    <t>MD-NB153-03020</t>
  </si>
  <si>
    <t>MD-NB153-03100</t>
  </si>
  <si>
    <t>MD-NB154-03004</t>
  </si>
  <si>
    <t>MD-NB154-03020</t>
  </si>
  <si>
    <t>MD-NB154-03100</t>
  </si>
  <si>
    <t>MD-NB155-03004</t>
  </si>
  <si>
    <t>MD-NB155-03020</t>
  </si>
  <si>
    <t>MD-NB155-03100</t>
  </si>
  <si>
    <t>5-carboxy-dC 40 nmol scale</t>
  </si>
  <si>
    <t>5-carboxy-dC 200 nmol scale</t>
  </si>
  <si>
    <t>5-carboxy-dC 1000 nmol scale</t>
  </si>
  <si>
    <t>5-Formyl-dC 40 nmol scale</t>
  </si>
  <si>
    <t>5-Formyl-dC 200 nmol scale</t>
  </si>
  <si>
    <t>5-Formyl-dC 1000 nmol scale</t>
  </si>
  <si>
    <t>5-hydroxymethyl dC 40 nmol scale</t>
  </si>
  <si>
    <t>5-hydroxymethyl dC 200 nmol scale</t>
  </si>
  <si>
    <t>5-hydroxymethyl dC 1000 nmol scale</t>
  </si>
  <si>
    <t>3' (5-carboxy-dC) 40 nmol scale</t>
  </si>
  <si>
    <t>3' (5-carboxy-dC) 200 nmol scale</t>
  </si>
  <si>
    <t>3' (5-carboxy-dC) 1000 nmol scale</t>
  </si>
  <si>
    <t>3' (5-Formyl-dC) 40 nmol scale</t>
  </si>
  <si>
    <t>3' (5-Formyl-dC) 200 nmol scale</t>
  </si>
  <si>
    <t>3' (5-Formyl-dC) 1000 nmol scale</t>
  </si>
  <si>
    <t>3' (5-hydroxymethyl) dC 40 nmol scale</t>
  </si>
  <si>
    <t>3' (5-hydroxymethyl dC) 200 nmol scale</t>
  </si>
  <si>
    <t>3' (5-hydroxymethyl dC) 1000 nmol scale</t>
  </si>
  <si>
    <t>MD-MF080-05020</t>
  </si>
  <si>
    <t>5'-DBCO-TEG 200 nmol scale</t>
  </si>
  <si>
    <t>5'-DBCO-TEG 1000 nmol scale</t>
  </si>
  <si>
    <t>5' Triphosphate 1000 nmol scale</t>
  </si>
  <si>
    <t>MD-MF080-05100</t>
  </si>
  <si>
    <t>AD-QCUPL-IEX</t>
  </si>
  <si>
    <t>AD-QCUPL-RP</t>
  </si>
  <si>
    <t>Ion-Exchange UHPLC (IEX-UHPLC)</t>
  </si>
  <si>
    <t>Reverse Phase UHPLC ( RP-UHPLC)</t>
  </si>
  <si>
    <t>Double Dye 3' MGB</t>
  </si>
  <si>
    <r>
      <t>3' QXL</t>
    </r>
    <r>
      <rPr>
        <sz val="11"/>
        <rFont val="Calibri"/>
        <family val="2"/>
      </rPr>
      <t>™</t>
    </r>
    <r>
      <rPr>
        <sz val="11"/>
        <rFont val="Calibri"/>
        <family val="2"/>
        <scheme val="minor"/>
      </rPr>
      <t xml:space="preserve"> 520/570/610/670 40 nmol scale</t>
    </r>
  </si>
  <si>
    <r>
      <t>3' QXL</t>
    </r>
    <r>
      <rPr>
        <sz val="11"/>
        <rFont val="Calibri"/>
        <family val="2"/>
      </rPr>
      <t>™</t>
    </r>
    <r>
      <rPr>
        <sz val="11"/>
        <rFont val="Calibri"/>
        <family val="2"/>
        <scheme val="minor"/>
      </rPr>
      <t xml:space="preserve"> 520/570/610/670 200 nmol scale</t>
    </r>
  </si>
  <si>
    <r>
      <t>3' QXL</t>
    </r>
    <r>
      <rPr>
        <sz val="11"/>
        <rFont val="Calibri"/>
        <family val="2"/>
      </rPr>
      <t>™</t>
    </r>
    <r>
      <rPr>
        <sz val="11"/>
        <rFont val="Calibri"/>
        <family val="2"/>
        <scheme val="minor"/>
      </rPr>
      <t xml:space="preserve"> 520/570/610/670 1000 nmol scale</t>
    </r>
  </si>
  <si>
    <t>DD Probe 5' YakimaYellow + 3' TAMRA 2.5 µmol scale</t>
  </si>
  <si>
    <t>DD Probe 5' YakimaYellow + 3' TAMRA 5 µmol scale</t>
  </si>
  <si>
    <t>DD Probe 5' YakimaYellow + 3' TAMRA 10 µmol scale</t>
  </si>
  <si>
    <t>DD Probe 5' FAM + 3' EDQ 2.5 µmol scale</t>
  </si>
  <si>
    <t>DD Probe 5 'FAM + 3' EDQ 5 µmol scale</t>
  </si>
  <si>
    <t>DD Probe 5' FAM + 3' EDQ 10 µmol scale</t>
  </si>
  <si>
    <t>DD Probe 5' FAM + 3' EDQ 20 µmol scale</t>
  </si>
  <si>
    <t>DD Probe 5' Yakima Yellow + 3' EDQ 2.5 µmol scale</t>
  </si>
  <si>
    <t>DD Probe 5' Yakima Yellow + 3' EDQ 5 µmol scale</t>
  </si>
  <si>
    <t>DD Probe 5' Yakima Yellow + 3' EDQ 10 µmol scale</t>
  </si>
  <si>
    <t>DD Probe 5' Yakima Yellow + 3' EDQ 20 µmol scale</t>
  </si>
  <si>
    <t>M Beacon 5' Texas Red + 3' BHQ-2 1000 nmol scale</t>
  </si>
  <si>
    <t>M Beacon 5' Dragonfly Orange + 3' BHQ-2™ 1000 nmol scale</t>
  </si>
  <si>
    <t>PNA Base 50 nmol (6-23 bases), Unlabelled 90 % Purity</t>
  </si>
  <si>
    <t>PNA Base 100 nmol (6-23 bases), Unlabelled 90 % Purity</t>
  </si>
  <si>
    <t>PNA Base 50 nmol (6-23 bases), Unlabelled 95 % Purity</t>
  </si>
  <si>
    <t>PNA Base 100 nmol (6-23 bases), Unlabelled 95 % Purity</t>
  </si>
  <si>
    <t>FAM-labelled centromere probe</t>
  </si>
  <si>
    <t>Cy3-labelled centromere probe</t>
  </si>
  <si>
    <t>TAMRA-labelled Centromere Protein B probe</t>
  </si>
  <si>
    <t>FAM-labelled C-rich telomere probe</t>
  </si>
  <si>
    <t>TAMRA-labelled C-rich telomere probe</t>
  </si>
  <si>
    <t>Cy3-labelled C-rich telomere probe</t>
  </si>
  <si>
    <t>Cy5-labelled C-rich telomere probe</t>
  </si>
  <si>
    <t>Alexa488-labelled C-rich telomere probe</t>
  </si>
  <si>
    <t>FAM-labelled G-rich telomere probe</t>
  </si>
  <si>
    <t>TAMRA-labelled G-rich telomere probe</t>
  </si>
  <si>
    <t>Cy3-labelled G-rich telomere probe</t>
  </si>
  <si>
    <t>Cy5-labelled G-rich telomere probe</t>
  </si>
  <si>
    <t>Alexa488-labelled G-rich telomere probe</t>
  </si>
  <si>
    <t>dUTP/UNG Additive for dTTP kit conversion</t>
  </si>
  <si>
    <t>Takyon® ROX Probe 5X MasterMix dTTP</t>
  </si>
  <si>
    <t>Takyon® Low ROX Probe 5X MasterMix dTTP</t>
  </si>
  <si>
    <t>Takyon® No ROX Probe 5X MasterMix dTTP</t>
  </si>
  <si>
    <t>RXNs/ Quantity</t>
  </si>
  <si>
    <t>qPCR DNA Extraction and Inhibition Control Yakima Yellow®-BHQ1</t>
  </si>
  <si>
    <t>qPCR DNA Extraction and Inhibition Control Yakima Yellow®-TAMRA</t>
  </si>
  <si>
    <t>LNA Base + Phosphorothioate Link 2.5 µmol scale</t>
  </si>
  <si>
    <t>LNA Base + Phosphorothioate Link 5 µmol scale</t>
  </si>
  <si>
    <t>LNA Base + Phosphorothioate Link 10 µmol scale</t>
  </si>
  <si>
    <t>LNA Base + Phosphorothioate Link 20 µmol scale</t>
  </si>
  <si>
    <t>Takyon® One-Step Kit Converter</t>
  </si>
  <si>
    <t>6-Fluorescein Phosphoramidite, Expedite</t>
  </si>
  <si>
    <t>Glen-PakTM DNA 3mg 384-Well Plate</t>
  </si>
  <si>
    <t>10-1964-95E</t>
  </si>
  <si>
    <t>10-5905-90E</t>
  </si>
  <si>
    <t>10-5942-95E</t>
  </si>
  <si>
    <t>10-1056-95E</t>
  </si>
  <si>
    <t>10-1963-02M</t>
  </si>
  <si>
    <t>10-2101-02</t>
  </si>
  <si>
    <t>10-0301-05E</t>
  </si>
  <si>
    <t>10-9201-05E</t>
  </si>
  <si>
    <t>60-5500-01</t>
  </si>
  <si>
    <t>20-2982-10</t>
  </si>
  <si>
    <t>10-1537-90</t>
  </si>
  <si>
    <t>Fluorescein Phosphoramidite, Mermade</t>
  </si>
  <si>
    <t>beta-L-Pac-dA-CE Phosphoramidite</t>
  </si>
  <si>
    <t>SIMA (HEX) Phosphoramidite, Expedite</t>
  </si>
  <si>
    <t>BHQ-2-dT, Expedite</t>
  </si>
  <si>
    <t>dmf-dG-5'-CE Phosphoramidite, Expedite</t>
  </si>
  <si>
    <t>SensoLyte® 520 SARS-CoV-2 3CL Protease Activity Assay Kit *Fluorimetric*</t>
  </si>
  <si>
    <t>SensoLyte® 520 SARS-CoV-2 Papain-like Protease/ Deubiquitinase Activity Assay Kit *Fluorimetric*</t>
  </si>
  <si>
    <t>AS-72262</t>
  </si>
  <si>
    <t>AS-72263</t>
  </si>
  <si>
    <t>SensoLyte® Anti-Human β-Amyloid (1-42) Quantitative ELISA Kit *Colorimetric*</t>
  </si>
  <si>
    <t xml:space="preserve">SensoLyte® Anti-Human β-Amyloid (1-40) Quantitative ELISA Kit *Colorimetric* </t>
  </si>
  <si>
    <t>AS-55551</t>
  </si>
  <si>
    <t>AS-55552</t>
  </si>
  <si>
    <t>ACC Trimer Phosphoramidite</t>
  </si>
  <si>
    <t>AGA Trimer Phosphoramidite</t>
  </si>
  <si>
    <t>CCA Trimer Phosphoramidite</t>
  </si>
  <si>
    <t>CGG Trimer Phosphoramidite</t>
  </si>
  <si>
    <t>GAT Trimer Phosphoramidite</t>
  </si>
  <si>
    <t>GCA Trimer Phosphoramidite</t>
  </si>
  <si>
    <t>GCG Trimer Phosphoramidite</t>
  </si>
  <si>
    <t>GTA Trimer Phosphoramidite</t>
  </si>
  <si>
    <t>TTT Trimer Phosphoramidite</t>
  </si>
  <si>
    <t>13-1000-90M</t>
  </si>
  <si>
    <t>13-1000-95M</t>
  </si>
  <si>
    <t>13-1001-90M</t>
  </si>
  <si>
    <t>13-1001-95M</t>
  </si>
  <si>
    <t>13-1011-90M</t>
  </si>
  <si>
    <t>13-1011-95M</t>
  </si>
  <si>
    <t>13-1013-90M</t>
  </si>
  <si>
    <t>13-1013-95M</t>
  </si>
  <si>
    <t>13-1020-90M</t>
  </si>
  <si>
    <t>13-1020-95M</t>
  </si>
  <si>
    <t>13-1031-90M</t>
  </si>
  <si>
    <t>13-1031-95M</t>
  </si>
  <si>
    <t>13-1032-90M</t>
  </si>
  <si>
    <t>13-1032-95M</t>
  </si>
  <si>
    <t>13-1102-90M</t>
  </si>
  <si>
    <t>13-1102-95M</t>
  </si>
  <si>
    <t>13-1103-90M</t>
  </si>
  <si>
    <t>13-1103-95M</t>
  </si>
  <si>
    <t>13-1110-90M</t>
  </si>
  <si>
    <t>13-1110-95M</t>
  </si>
  <si>
    <t>13-1112-90M</t>
  </si>
  <si>
    <t>13-1112-95M</t>
  </si>
  <si>
    <t>13-1122-90M</t>
  </si>
  <si>
    <t>13-1122-95M</t>
  </si>
  <si>
    <t>13-1123-90M</t>
  </si>
  <si>
    <t>13-1123-95M</t>
  </si>
  <si>
    <t>13-1132-90M</t>
  </si>
  <si>
    <t>13-1132-95M</t>
  </si>
  <si>
    <t>13-1200-90M</t>
  </si>
  <si>
    <t>13-1200-95M</t>
  </si>
  <si>
    <t>13-1201-90M</t>
  </si>
  <si>
    <t>13-1201-95M</t>
  </si>
  <si>
    <t>13-1203-90M</t>
  </si>
  <si>
    <t>13-1203-95M</t>
  </si>
  <si>
    <t>13-1210-90M</t>
  </si>
  <si>
    <t>13-1210-95M</t>
  </si>
  <si>
    <t>13-1212-90M</t>
  </si>
  <si>
    <t>13-1212-95M</t>
  </si>
  <si>
    <t>13-1213-90M</t>
  </si>
  <si>
    <t>13-1213-95M</t>
  </si>
  <si>
    <t>13-1223-90M</t>
  </si>
  <si>
    <t>13-1223-95M</t>
  </si>
  <si>
    <t>13-1230-90M</t>
  </si>
  <si>
    <t>13-1230-95M</t>
  </si>
  <si>
    <t>13-1233-90M</t>
  </si>
  <si>
    <t>13-1233-95M</t>
  </si>
  <si>
    <t>13-1301-90M</t>
  </si>
  <si>
    <t>13-1301-95M</t>
  </si>
  <si>
    <t>13-1313-90M</t>
  </si>
  <si>
    <t>13-1313-95M</t>
  </si>
  <si>
    <t>13-1321-90M</t>
  </si>
  <si>
    <t>13-1321-95M</t>
  </si>
  <si>
    <t>13-1322-90M</t>
  </si>
  <si>
    <t>13-1322-95M</t>
  </si>
  <si>
    <t>13-1331-90M</t>
  </si>
  <si>
    <t>13-1331-95M</t>
  </si>
  <si>
    <t>13-1333-90M</t>
  </si>
  <si>
    <t>13-1333-95M</t>
  </si>
  <si>
    <t>10-1900-90E</t>
  </si>
  <si>
    <t>10-1964-02E</t>
  </si>
  <si>
    <t>10-1977-02M</t>
  </si>
  <si>
    <t>10-1997-02M</t>
  </si>
  <si>
    <t>10-1998-90</t>
  </si>
  <si>
    <t>10-3055-02E</t>
  </si>
  <si>
    <t>10-3056-02E</t>
  </si>
  <si>
    <t>10-3056-02M</t>
  </si>
  <si>
    <t>10-3200-05</t>
  </si>
  <si>
    <t>10-3200-05E</t>
  </si>
  <si>
    <t>10-3200-20</t>
  </si>
  <si>
    <t>10-3211-05</t>
  </si>
  <si>
    <t>10-3211-05E</t>
  </si>
  <si>
    <t>10-3211-20</t>
  </si>
  <si>
    <t>10-3220-05</t>
  </si>
  <si>
    <t>10-3220-05E</t>
  </si>
  <si>
    <t>10-3220-20</t>
  </si>
  <si>
    <t>10-3231-05</t>
  </si>
  <si>
    <t>10-3231-05E</t>
  </si>
  <si>
    <t>10-3231-20</t>
  </si>
  <si>
    <t>10-3440-90</t>
  </si>
  <si>
    <t>10-3830-02</t>
  </si>
  <si>
    <t>10-5905-95</t>
  </si>
  <si>
    <t>26-2900-01</t>
  </si>
  <si>
    <t>26-2956-01</t>
  </si>
  <si>
    <t>61-5002-50</t>
  </si>
  <si>
    <t>dT-5'-CE Phosphoramidite, Expedite 0.5 g</t>
  </si>
  <si>
    <t>dX-CE Phosphoramidite - 0.25 g</t>
  </si>
  <si>
    <t>dX-CE Phosphoramidite - 100 µmol</t>
  </si>
  <si>
    <t>Chemical Phosphorylation Reage</t>
  </si>
  <si>
    <t>Fluorescein Phosphoramidite 0.25 g</t>
  </si>
  <si>
    <t>6-Fluorescein Phosphoramidite - 0.25 g</t>
  </si>
  <si>
    <t>a-Tocopherol-TEG Phosphoramidite 0.25g</t>
  </si>
  <si>
    <t>Amino-Modifier Serinol Phosphoramidite</t>
  </si>
  <si>
    <t>DBCO-Serinol Phosphoramidite 100 µmol</t>
  </si>
  <si>
    <t>beta-L-Pac-dA-CE Phosphoramidite, 0.25 g</t>
  </si>
  <si>
    <t>PseudoUridine-CE Phosphoramidite 0.25 g</t>
  </si>
  <si>
    <t>1-Methyl-PseudoUridine Phosphoram. 0.25g</t>
  </si>
  <si>
    <t>A-2'-MOE-Phosphoramidite - 0.5 g</t>
  </si>
  <si>
    <t>A-2'-MOE-Phosphoramidite - 2.0 g</t>
  </si>
  <si>
    <t>5-Me-C-2'-MOE-Phosphoramidite - 0.5 g</t>
  </si>
  <si>
    <t>5-Me-C-2'-MOE-Phosphoramidite - 2.0 g</t>
  </si>
  <si>
    <t>G-2'-MOE-Phosphoramidite - 0.5 g</t>
  </si>
  <si>
    <t>G-2'-MOE-Phosphoramidite - 2.0 g</t>
  </si>
  <si>
    <t>5-Me-U-2'-MOE-Phosphoramidite - 0.5 g</t>
  </si>
  <si>
    <t>5-Me-U-2'-MOE-Phosphoramidite - 2.0 g</t>
  </si>
  <si>
    <t>2'-F-I-CE Phosphoramidite - 100 µmol</t>
  </si>
  <si>
    <t>2'-F-U-ANA-CE Phosphoramidite - 0.25 g</t>
  </si>
  <si>
    <t>SIMA (HEX) Phosphoramidite, 100 µmol</t>
  </si>
  <si>
    <t>SIMA (HEX) Phosphoramidite, 50 µmol</t>
  </si>
  <si>
    <t>BHQ-2-dT, Expedite - 50 µmol</t>
  </si>
  <si>
    <t>dmf-dG-5'-CE Phosphoramidite, Exp. 0.5 g</t>
  </si>
  <si>
    <t>3'-Propargyl-5-Me-dC CPG - 1 g</t>
  </si>
  <si>
    <t>Cyanine 3 CPG - 4 x 0.2 µmol</t>
  </si>
  <si>
    <t>3'-Phosphate PS 0.1g</t>
  </si>
  <si>
    <t>3'-PT-Amino-Modifier C6 PS 0.1 g</t>
  </si>
  <si>
    <t>2.0 g</t>
  </si>
  <si>
    <t>Pk / 50</t>
  </si>
  <si>
    <t>Hyp3- Bradykinin - 5 mg</t>
  </si>
  <si>
    <t>Des-Arg9-Bradykinin - 5 mg</t>
  </si>
  <si>
    <t>Des-Arg9-[Leu8]-Bradykinin - 5 mg</t>
  </si>
  <si>
    <t>Hyp3-BK(1-8), Hyp3-Des-Arg9-Bradykinin - 5 mg</t>
  </si>
  <si>
    <t>D-Arg-[Hyp3, Thi5,8,D-Phe7]-Bradykinin - 5 mg</t>
  </si>
  <si>
    <t>Hyp4-Kallidin - 5 mg</t>
  </si>
  <si>
    <t>Des-Arg10-Kallidin - 5 mg</t>
  </si>
  <si>
    <t>Hyp3-KBK(1-8), Hyp4-Des-Arg10-Kallidin - 5 mg</t>
  </si>
  <si>
    <t>Kallikrein-2 inhibitor, (KLK2a) - 5 mg</t>
  </si>
  <si>
    <t>Kallikrein-2 inhibitor, (KLK2b) - 5 mg</t>
  </si>
  <si>
    <t>Kallikrein-2 inhibitor, cyclic (KLK2b ht2) - 1 mg</t>
  </si>
  <si>
    <t>Kallikrein-2 inhibitor, cyclic (KLK2b ht4) - 1 mg</t>
  </si>
  <si>
    <t>AS-65641</t>
  </si>
  <si>
    <t>AS-65642</t>
  </si>
  <si>
    <t>AS-65643</t>
  </si>
  <si>
    <t>AS-65644</t>
  </si>
  <si>
    <t>AS-65645</t>
  </si>
  <si>
    <t>AS-65646</t>
  </si>
  <si>
    <t>AS-65647</t>
  </si>
  <si>
    <t>AS-65648</t>
  </si>
  <si>
    <t>AS-65649</t>
  </si>
  <si>
    <t>AS-65650</t>
  </si>
  <si>
    <t>AS-65651</t>
  </si>
  <si>
    <t>AS-65652</t>
  </si>
  <si>
    <t>OVA-Biotin Conjugate - 10 mg</t>
  </si>
  <si>
    <t>BSA-Biotin Conjugate</t>
  </si>
  <si>
    <t>BSA-HiLyte™ Fluor 488 Conjugate</t>
  </si>
  <si>
    <t>BSA-HiLyte™ Fluor 555 Conjugate</t>
  </si>
  <si>
    <t>BSA-HiLyte™ Fluor 647 Conjugate</t>
  </si>
  <si>
    <t>BSA-HiLyte™ Fluor 750 Conjugate</t>
  </si>
  <si>
    <t>OVA-HiLyte™ Fluor 488 Conjugate</t>
  </si>
  <si>
    <t>OVA-HiLyte™ Fluor 555 Conjugate</t>
  </si>
  <si>
    <t>OVA-HiLyte™ Fluor 647 Conjugate</t>
  </si>
  <si>
    <t>AS-72264</t>
  </si>
  <si>
    <t>AS-72265</t>
  </si>
  <si>
    <t>AS-72266</t>
  </si>
  <si>
    <t>AS-72267</t>
  </si>
  <si>
    <t>AS-72268</t>
  </si>
  <si>
    <t>AS-72269</t>
  </si>
  <si>
    <t>AS-72270</t>
  </si>
  <si>
    <t>AS-72271</t>
  </si>
  <si>
    <t>AS-72272</t>
  </si>
  <si>
    <t>AS-56084</t>
  </si>
  <si>
    <t>AS-56085</t>
  </si>
  <si>
    <t>Tau (Tau-441), human recombinant, Biotin labeled</t>
  </si>
  <si>
    <t>Tau (Tau-441), human recombinant, HiLyte™ Fluor 488 labeled</t>
  </si>
  <si>
    <t>SR-CLIV000-005</t>
  </si>
  <si>
    <t>5'-Amino-Modifier C12-PDA, Mermade</t>
  </si>
  <si>
    <t>10-1948-02M</t>
  </si>
  <si>
    <t>10-3400-05</t>
  </si>
  <si>
    <t>2'-OMe-ibu-G-CE Phosphoramidite</t>
  </si>
  <si>
    <t>10-3120-10</t>
  </si>
  <si>
    <t>A-2'-MOE-Phosphoramidite</t>
  </si>
  <si>
    <t>10-3200-10</t>
  </si>
  <si>
    <t>5-Me-C-2'-MOE-Phosphoramidite</t>
  </si>
  <si>
    <t>10-3211-10</t>
  </si>
  <si>
    <t>G-2'-MOE-Phosphoramidite</t>
  </si>
  <si>
    <t>10-3220-10</t>
  </si>
  <si>
    <t>5-Me-U-2'-MOE-Phosphoramidite</t>
  </si>
  <si>
    <t>10-3231-10</t>
  </si>
  <si>
    <t>1-MT-LA-CE Phosphoramidite, Expedite</t>
  </si>
  <si>
    <t>10-2030-05E</t>
  </si>
  <si>
    <t>3'-Thiol-Modifier C3 S-S CPG, ABI</t>
  </si>
  <si>
    <t>20-2933-42A</t>
  </si>
  <si>
    <t>5'-DBCO-TEG Phosphoramidite, Expedite</t>
  </si>
  <si>
    <t>10-1941-02E</t>
  </si>
  <si>
    <t>10-1516-90</t>
  </si>
  <si>
    <t>10-3815-05</t>
  </si>
  <si>
    <t>3'-BHQ-3 CPG, Mermade</t>
  </si>
  <si>
    <t>20-5933-42M</t>
  </si>
  <si>
    <t>5'-BBQ-650®-CE Phosphoramidite, Expedite</t>
  </si>
  <si>
    <t>10-5934-95E</t>
  </si>
  <si>
    <t>10-5934-02E</t>
  </si>
  <si>
    <t>10-5934-90E</t>
  </si>
  <si>
    <t>DBCO-sulfo-NHS Ester</t>
  </si>
  <si>
    <t>50-1941-24</t>
  </si>
  <si>
    <t>52 mg</t>
  </si>
  <si>
    <t>MGB Eclipse CPG, Mermade</t>
  </si>
  <si>
    <t>20-5927-42M</t>
  </si>
  <si>
    <t>Eclipse® Quencher Phosphoramidite, Expedite</t>
  </si>
  <si>
    <t>10-5925-02E</t>
  </si>
  <si>
    <t>10-1974-02M</t>
  </si>
  <si>
    <t>50-2004-92</t>
  </si>
  <si>
    <t>tC-CE Phosphoramidite, Expedite</t>
  </si>
  <si>
    <t>10-1516-90E</t>
  </si>
  <si>
    <t>10-1516-02E</t>
  </si>
  <si>
    <t xml:space="preserve"> 0.25 g</t>
  </si>
  <si>
    <t>Thiazole Orange NHS Ester</t>
  </si>
  <si>
    <t>50-1970-23</t>
  </si>
  <si>
    <t>Takyon® Ultra</t>
  </si>
  <si>
    <t>One-step Takyon® Ultra Probe 4x</t>
  </si>
  <si>
    <t>UF-UPRT-C0201</t>
  </si>
  <si>
    <t>UF-UPRT-C1001</t>
  </si>
  <si>
    <t>UF-UPRT-C1005</t>
  </si>
  <si>
    <t>UF-UPRT-C1010</t>
  </si>
  <si>
    <t>DD1</t>
  </si>
  <si>
    <t>Oligo aliquots in X tubes (maximum 10)</t>
  </si>
  <si>
    <t>On request</t>
  </si>
  <si>
    <t>20-2130-13F</t>
  </si>
  <si>
    <t>20-2120-13F</t>
  </si>
  <si>
    <t>20-2113-13F</t>
  </si>
  <si>
    <t>20-2100-13F</t>
  </si>
  <si>
    <t>20-2031-10D</t>
  </si>
  <si>
    <t>20-2030-10D</t>
  </si>
  <si>
    <t>20-2021-10D</t>
  </si>
  <si>
    <t>20-2020-10D</t>
  </si>
  <si>
    <t>20-2015-10D</t>
  </si>
  <si>
    <t>20-2001-10D</t>
  </si>
  <si>
    <t>20-2000-10D</t>
  </si>
  <si>
    <t>Colonne dT - 10 µmol</t>
  </si>
  <si>
    <t>Colonne dG - 10 µmol</t>
  </si>
  <si>
    <t>Colonne dA - 2.5 µmol</t>
  </si>
  <si>
    <t>Colonne dA - 10 µmol</t>
  </si>
  <si>
    <t>dT-CPG 1000 (1 g)</t>
  </si>
  <si>
    <t>dT-CPG 500 (1 g)</t>
  </si>
  <si>
    <t>dG-CPG 1000 (1 g)</t>
  </si>
  <si>
    <t>dG-CPG 500 (1 g)</t>
  </si>
  <si>
    <t>Ac-dC-CPG 1000 (1 g)</t>
  </si>
  <si>
    <t>dA-CPG 1000 (1 g)</t>
  </si>
  <si>
    <t>dA-CPG 500 (1 g)</t>
  </si>
  <si>
    <t>5'-Amino-Modifier C6-TFA - 0.25 g</t>
  </si>
  <si>
    <t>5'-Amino-Modifier C6, Pharmacia - 100 µmol</t>
  </si>
  <si>
    <t>5'-Amino-Modifier C6, Expedite - 100 µmol</t>
  </si>
  <si>
    <t>dU-CE Phosphoramidite, Expedite - 0.25 g</t>
  </si>
  <si>
    <t>10-1916-02D</t>
  </si>
  <si>
    <t>10-1906-90P</t>
  </si>
  <si>
    <t>10-1906-90E</t>
  </si>
  <si>
    <t>10-1050-02E</t>
  </si>
  <si>
    <t>2.5 nmol</t>
  </si>
  <si>
    <t>3 g</t>
  </si>
  <si>
    <t>6 g</t>
  </si>
  <si>
    <t>7 g</t>
  </si>
  <si>
    <t>40-4050-50D</t>
  </si>
  <si>
    <t>40-4050-45D</t>
  </si>
  <si>
    <t>40-4224-71</t>
  </si>
  <si>
    <t>Acetonitrile, anhydrous (100ml)</t>
  </si>
  <si>
    <t>Acetonitrile, anhydrous (60ml)</t>
  </si>
  <si>
    <t>20% Acetic Anhydride in Acetonitrile 1l</t>
  </si>
  <si>
    <t>100 ml</t>
  </si>
  <si>
    <t>60 ml</t>
  </si>
  <si>
    <t>20-5933-42E</t>
  </si>
  <si>
    <t>20-5932-42E</t>
  </si>
  <si>
    <t>20-5932-41M</t>
  </si>
  <si>
    <t>20-5932-41E</t>
  </si>
  <si>
    <t>20-5931-42E</t>
  </si>
  <si>
    <t>20-5931-41M</t>
  </si>
  <si>
    <t>20-5931-41E</t>
  </si>
  <si>
    <t>20-5925-10D</t>
  </si>
  <si>
    <t>20-5925-01D</t>
  </si>
  <si>
    <t>20-5912-10D</t>
  </si>
  <si>
    <t>20-5910-42M</t>
  </si>
  <si>
    <t>20-5910-41M</t>
  </si>
  <si>
    <t>20-5910-10D</t>
  </si>
  <si>
    <t>20-4140-41E</t>
  </si>
  <si>
    <t>20-2964-41E</t>
  </si>
  <si>
    <t>20-2954-41P</t>
  </si>
  <si>
    <t>20-2902-41E</t>
  </si>
  <si>
    <t>20-2117-42B</t>
  </si>
  <si>
    <t>20-2104-42E</t>
  </si>
  <si>
    <t>10-5950-95P</t>
  </si>
  <si>
    <t>10-5916-90D</t>
  </si>
  <si>
    <t>10-5915-90D</t>
  </si>
  <si>
    <t>10-5912-95E</t>
  </si>
  <si>
    <t>10-5912-90P</t>
  </si>
  <si>
    <t>10-5903-95E</t>
  </si>
  <si>
    <t>10-5902-95E</t>
  </si>
  <si>
    <t>10-5901-02D</t>
  </si>
  <si>
    <t>10-3017-90P</t>
  </si>
  <si>
    <t>10-1955-02D</t>
  </si>
  <si>
    <t>10-1916-90D</t>
  </si>
  <si>
    <t>10-1913-02E</t>
  </si>
  <si>
    <t>10-1912-90E</t>
  </si>
  <si>
    <t>10-1909-02E</t>
  </si>
  <si>
    <t>10-1907-90E</t>
  </si>
  <si>
    <t>10-1906-02E</t>
  </si>
  <si>
    <t>10-1060-02E</t>
  </si>
  <si>
    <t>10-1046-02E</t>
  </si>
  <si>
    <t>10-1044-90E</t>
  </si>
  <si>
    <t>10-1044-02E</t>
  </si>
  <si>
    <t>10-1042-90P</t>
  </si>
  <si>
    <t>10-1040-90E</t>
  </si>
  <si>
    <t>10-1028-90E</t>
  </si>
  <si>
    <t>10-1019-90E</t>
  </si>
  <si>
    <t>10-0301-02E</t>
  </si>
  <si>
    <t>10-1516-02</t>
  </si>
  <si>
    <t>10-1510-02</t>
  </si>
  <si>
    <t>10-3025-05E</t>
  </si>
  <si>
    <t>10-3056-90</t>
  </si>
  <si>
    <t>10-1321-02E</t>
  </si>
  <si>
    <t>20-2104-41E</t>
  </si>
  <si>
    <t>20-2056-41E</t>
  </si>
  <si>
    <t>20-5927-10</t>
  </si>
  <si>
    <t>50-5911-22</t>
  </si>
  <si>
    <t>10-3517-02</t>
  </si>
  <si>
    <t>10-1529-95</t>
  </si>
  <si>
    <t>20-5910-41E</t>
  </si>
  <si>
    <t>20-2190-42E</t>
  </si>
  <si>
    <t>20-2190-41E</t>
  </si>
  <si>
    <t>20-2184-41E</t>
  </si>
  <si>
    <t>20-2174-41E</t>
  </si>
  <si>
    <t>20-2164-42E</t>
  </si>
  <si>
    <t>20-2117-41E</t>
  </si>
  <si>
    <t>20-0112-41C</t>
  </si>
  <si>
    <t>20-0012-41E</t>
  </si>
  <si>
    <t>10-5901-95E</t>
  </si>
  <si>
    <t>10-1059-95E</t>
  </si>
  <si>
    <t>20-5924-10</t>
  </si>
  <si>
    <t>10-1081-90E</t>
  </si>
  <si>
    <t>10-1080-90E</t>
  </si>
  <si>
    <t>10-1055-02E</t>
  </si>
  <si>
    <t>10-1027-90E</t>
  </si>
  <si>
    <t>3'-BHQ-3 CPG-4x0.2um Expedite</t>
  </si>
  <si>
    <t>3'-BHQ-2 CPG-0.2um(1pk/4)Expedite</t>
  </si>
  <si>
    <t>3'-BHQ-2 CPG-1.0um(1pk/4)Expedite</t>
  </si>
  <si>
    <t>3'-BHQ-1 CPG-0.2um(1pk/4) Expedite</t>
  </si>
  <si>
    <t>3'-BHQ-1 CPG-1.0um(1pk/4)Expedite</t>
  </si>
  <si>
    <t>Eclipse® Quencher CPG - 1.0 g</t>
  </si>
  <si>
    <t>Epoch Eclipse Quencher CPG 0.1gr</t>
  </si>
  <si>
    <t>3'-TAMRA CPG 500 1gr (bulk)</t>
  </si>
  <si>
    <t>Puromycin, column, Expedite - 4 x 1 µmol</t>
  </si>
  <si>
    <t>Fluorescein CPG, Expedite - 4 x 1 µmol</t>
  </si>
  <si>
    <t>3'-PT-Amino-Modifier C3 CPG - 4 x 1 µmol</t>
  </si>
  <si>
    <t>Glyceryl CPG column (1 µmole)Expedite</t>
  </si>
  <si>
    <t>2'.3'-ddC-Icaa-CPG 500 Å, Beckman - 0.2 µmol</t>
  </si>
  <si>
    <t>3'-dA-CPG 500 Å, column, Expedite - 0.2 µmol</t>
  </si>
  <si>
    <t>5'-Biotin Phosphoramidite, Pharmacia - 50 µmol</t>
  </si>
  <si>
    <t>5'-Dabcyl Phosphoramidite, Expedite - 50 µmol</t>
  </si>
  <si>
    <t>5'-Dabcyl Phosphoramidite, Pharmacia - 100 µmol</t>
  </si>
  <si>
    <t>5'-TET-Fluo amidite, Expedite - 50 µmol</t>
  </si>
  <si>
    <t>5'-HEX-Fluo amidite, Expedite - 50 µmol</t>
  </si>
  <si>
    <t>Pyrrolo-C-TOM-CE Phosphoramidite, Pharmacia - 100 µmol</t>
  </si>
  <si>
    <t>5'-Amino-Modifier C6-TFA 100µm</t>
  </si>
  <si>
    <t>Spacer Phosphoramidite C3, Expedite - 0.25 g</t>
  </si>
  <si>
    <t>5'-Amino-Modifier C12, Expedite - 100 µmol</t>
  </si>
  <si>
    <t>Spacer Phosphoramidite 9, Expedite - 0.25 g</t>
  </si>
  <si>
    <t>5'-DMS(O)MT-Amino-Modifier C6, Expedite - 100 µmol</t>
  </si>
  <si>
    <t>5'-Amino-Modifier C6, Expedite - 0.25 g</t>
  </si>
  <si>
    <t>5-Me-dC-CE Phosphoramidite, Expedite - 0.25 g</t>
  </si>
  <si>
    <t>2-Aminopurine-CE Phosphoramidite, Expedite - 0.25 g</t>
  </si>
  <si>
    <t>5-Nitroindole-CE Phosphoramidite, Expedite - 100 µmol</t>
  </si>
  <si>
    <t>5-Nitroindole-CE Phosphoramidite, Expedite - 0.25 g</t>
  </si>
  <si>
    <t>O6-Phenyl-dI-CE Phosphoramidite, Pharmacia - 100 µmol</t>
  </si>
  <si>
    <t>dI-CE Phosphoramidite, Expedite - 100 µmol</t>
  </si>
  <si>
    <t>8-oxo-dG-CE Phosphoramidite, Expedite - 100 µmol</t>
  </si>
  <si>
    <t>Amino-Modifier C6 dC, Expedite - 100 µmol</t>
  </si>
  <si>
    <t>dT-5'-CE Phosphoramidite, Expedite - 0.25 g</t>
  </si>
  <si>
    <t>tC-CE Phosphoramidite - 0.25 g</t>
  </si>
  <si>
    <t>5-Hydroxymethyl-dC II-CE Phosphoramidite – 0.25 g</t>
  </si>
  <si>
    <t>Ac-G-CE Phosphoramidite - Expedite – 0.5 g</t>
  </si>
  <si>
    <t>1-Methyl-PseudoUridine Phosphoramidite – 100 µmol</t>
  </si>
  <si>
    <t>iPr-Pac-dG-Me Phosphoramidite - Expedite – 0.25 g</t>
  </si>
  <si>
    <t>3'-dA-lcaa-CPG 500 Å - 1 µmol</t>
  </si>
  <si>
    <t>3'Fluorescein dT CPG, column - 1 µmol</t>
  </si>
  <si>
    <t>MGB Eclipse CPG - 1.0gram</t>
  </si>
  <si>
    <t>ROX NHS Ester - 3.2mg</t>
  </si>
  <si>
    <t>Ribo-tC° Phosphoramidite – 0.25 g</t>
  </si>
  <si>
    <t>N2-Amino-Modifier C6 dG – 50 µmol</t>
  </si>
  <si>
    <t>3'-TAMRA CPG 500 - 4 x 1 µmol</t>
  </si>
  <si>
    <t>dI-lcaa-CPG 500 Å, column - 0.2 µmol</t>
  </si>
  <si>
    <t>dI-lcaa-CPG 500 Å, column - 1 µmol</t>
  </si>
  <si>
    <t>3'-dT-lcaa-CPG 500 Å - 1 µmol</t>
  </si>
  <si>
    <t>3'-dG-lcaa-CPG 500 Å - 1 µmol</t>
  </si>
  <si>
    <t>3'-dC-lcaa-CPG 500 Å - 0.2 µmol</t>
  </si>
  <si>
    <t>2'.3'-ddC-lcaa-CPG 500 Å - 4 x 1 µmol</t>
  </si>
  <si>
    <t>dC-5'-lcaa-CPG 500, column - 1 µmol</t>
  </si>
  <si>
    <t>dA-5'-lcaa-CPG 500, column - 1 µmol</t>
  </si>
  <si>
    <t>5'-Fluorescein amidite (6-FAM)</t>
  </si>
  <si>
    <t>EDTA-C2-dT-CE Phosphoramidite, Expedite - 50 µmol</t>
  </si>
  <si>
    <t>CDPI3 MGB™ CPG – 1 g</t>
  </si>
  <si>
    <t>5-I-dC-CE Phosphoramidite, Expedite - 100 µmol</t>
  </si>
  <si>
    <t>5-Br-dC-CE Phosphoramidite, Expedite - 100 µmol</t>
  </si>
  <si>
    <t>2'-deoxypseudoU-CE Phosphoramidite, Expedite - 0.25 g</t>
  </si>
  <si>
    <t>8-Br-dG-CE Phosphoramidite, Expedite - 100 µmol</t>
  </si>
  <si>
    <t>3'-BHQ-2 CPG-1 µmol (1 pk/4) Mermade</t>
  </si>
  <si>
    <t>3'-BHQ-1 CPG-1.0um(1pk/4)Mermade</t>
  </si>
  <si>
    <t>3'-Dabcyl CPG 1000  (1 g)</t>
  </si>
  <si>
    <t>3'-TAMRA CPG 500 0.2µM (1pk/4)Mermade</t>
  </si>
  <si>
    <t>3'-TAMRA CPG 500 1µM (1pk/4)Mermade</t>
  </si>
  <si>
    <t>Cy5.5-CE Phosphoramidite - 100 µmol</t>
  </si>
  <si>
    <t>Cy5 Phosphoramidite - 100 µmol</t>
  </si>
  <si>
    <t>BiotinTEG Phosphoramidite (0,25 g)</t>
  </si>
  <si>
    <t>1.0 gram</t>
  </si>
  <si>
    <t>3.2mg</t>
  </si>
  <si>
    <t>10-3021-10E</t>
  </si>
  <si>
    <t>10-3030-02E</t>
  </si>
  <si>
    <t>20-3430-42A</t>
  </si>
  <si>
    <t>20-3421-42A</t>
  </si>
  <si>
    <t>20-3415-42A</t>
  </si>
  <si>
    <t>20-3400-42A</t>
  </si>
  <si>
    <t>10-3021-05P</t>
  </si>
  <si>
    <t>10-3015-02E</t>
  </si>
  <si>
    <t>20-3430-42E</t>
  </si>
  <si>
    <t>20-3403-41E</t>
  </si>
  <si>
    <t>10-3130-05E</t>
  </si>
  <si>
    <t>10-3034-05E</t>
  </si>
  <si>
    <t>10-3024-05E</t>
  </si>
  <si>
    <t>10-3014-05E</t>
  </si>
  <si>
    <t>10-3004-05E</t>
  </si>
  <si>
    <t>10-3003-05E</t>
  </si>
  <si>
    <t>iPr-Pac-G-CE Phosphoramidite, Expedite - 1 g</t>
  </si>
  <si>
    <t>U-CE Phosphoramidite, Expedite - 0.25 g</t>
  </si>
  <si>
    <t>iPr-Pac-G-CE Phosphoramidite, Pharmacia - 0.5 g</t>
  </si>
  <si>
    <t>Ac-C-CE Phosphoramidite - Expedite – 0.25 g</t>
  </si>
  <si>
    <t>U-RNA-CPG, Expedite - 4 x 0.2 µmol</t>
  </si>
  <si>
    <t>Bz-A-RNA-CPG, Expedite - 4 x 1 µmol</t>
  </si>
  <si>
    <t>2'-OMe-U-CE Phosphoramidite, Expedite - 0.5 g</t>
  </si>
  <si>
    <t>U-TOM-CE Phosphoramidite, Expedite - 0.5 g</t>
  </si>
  <si>
    <t>G-TOM-CE Phosphoramidite, Expedite - 0.5 g</t>
  </si>
  <si>
    <t>C-TOM-CE Phosphoramidite, Expedite - 0.5 g</t>
  </si>
  <si>
    <t>A-TOM-CE Phosphoramidite, Expedite - 0.5 g</t>
  </si>
  <si>
    <t>Glen reagent Bz-A-CE Phosphoramidite, 0.5grams, Expedite</t>
  </si>
  <si>
    <t>U-RNA 500 Å - 0.2 µmol col (4/pack)</t>
  </si>
  <si>
    <t>iPr-Pac-G-RNA 500 Å -0.2µmol col (4/pack</t>
  </si>
  <si>
    <t>Ac-C-RNA 500 Å -0.2µmol col (4/pack)</t>
  </si>
  <si>
    <t>Pac-A-RNA 500 Å - 0.2 µmol col(4/pack)</t>
  </si>
  <si>
    <t>Peptide coupling service (carrier KLH, BSA, OVA)</t>
  </si>
  <si>
    <t>5'-Dimethoxytrityl-N-benzoyl-5-cyanoethoxy- methyl-2'-deoxyCytidine,3'-[(2-cyanoethyl)- (N,N-diisopropyl)]-phospho</t>
  </si>
  <si>
    <t>Antibody  conjugation to Biotin</t>
  </si>
  <si>
    <t>1 -&gt; 5 mg</t>
  </si>
  <si>
    <t>AS-LABE-02</t>
  </si>
  <si>
    <t>Antibody conjugation to HRP (Ab to be glycosylated)</t>
  </si>
  <si>
    <t>Chicken - 87 days - 2 peptides - Pab production + Affinity purif. Purified antibodies are delivered in a buffer with PBS 1x, 0.01% thimerosal and 0.1% BSA.</t>
  </si>
  <si>
    <t>Goat - 87 days - 2 peptides - Pab production + Affinity purif. Purified antibodies are delivered in a buffer with PBS 1x, 0.01% thimerosal and 0.1% BSA.</t>
  </si>
  <si>
    <t>Guinea Pig - 87 days - 2 peptides - Pab production + Affinity Purif. Purified antibodies are delivered in a buffer with PBS 1x, 0.01% thimerosal and 0.1% BSA.</t>
  </si>
  <si>
    <t>Rat - 87 days - 2 peptides - Pab production + Affinity Purif. Purified antibodies are delivered in a buffer with PBS 1x, 0.01% thimerosal and 0.1% BSA.</t>
  </si>
  <si>
    <t>Rabbit - 87 days - 2 peptides - Pab production + Affinity purif + ELISA.  Purified antibodies are delivered in a buffer with PBS 1x, 0.01% thimerosal and 0.1% BSA.</t>
  </si>
  <si>
    <t>DNA Base + Phosphorothioate Link 20 µmol scale</t>
  </si>
  <si>
    <t>RNA Base + Phosphorothioate Link 20 µmol scale</t>
  </si>
  <si>
    <t>5'Digoxigenin 40 nmol scale</t>
  </si>
  <si>
    <t xml:space="preserve">DD Probe 5' Yakima Yellow® + 3' TAMRA  20 µmol scale </t>
  </si>
  <si>
    <t>DD Probe 5' FAM + 3' BHQ-1™ 20 µmol scale</t>
  </si>
  <si>
    <t>DD Probe 5' Yakima Yellow + 3' BHQ-1™ 2.5 µmol scale</t>
  </si>
  <si>
    <t>DD Probe 5' Yakima Yellow + 3' BHQ-1™ 5 µmol scale</t>
  </si>
  <si>
    <t>DD Probe 5' Yakima Yellow + 3' BHQ-1™ 10 µmol scale</t>
  </si>
  <si>
    <t>DD Probe 5' Dragonfly Orange + 3' BHQ-2™ 2.5 µmol scale</t>
  </si>
  <si>
    <t>DD Probe 5' Dragonfly Orange + 3' BHQ-2™ 5 µmol scale</t>
  </si>
  <si>
    <t>DD Probe 5' Dragonfly Orange + 3' BHQ-2™ 10 µmol scale</t>
  </si>
  <si>
    <t>M Beacon 5' Rhodamine-6G + 3' BHQ-1 40 nmol scale</t>
  </si>
  <si>
    <t>M Beacon 5' Rhodamine-6G+3' BHQ-1 200 nmol scale</t>
  </si>
  <si>
    <t>M Beacon 5' Rhodamine-6G+3' BHQ-1 1000 nmol scale</t>
  </si>
  <si>
    <t>M Beacon 5' Dragonfly Orange + 3' BHQ-2 10 µmol scale</t>
  </si>
  <si>
    <t>M Beacon 5' Dragonfly Orange + 3' BHQ-2 2.5 µmol scale</t>
  </si>
  <si>
    <t>M Beacon 5' Dragonfly Orange + 3' BHQ-2 5 µmol scale</t>
  </si>
  <si>
    <t>dC Thiophosphoramidite</t>
  </si>
  <si>
    <t>RNA Base 200 nmol scale (5-59 bases)</t>
  </si>
  <si>
    <t>RNA Base 1000 nmol scale (5-59 bases)</t>
  </si>
  <si>
    <t>RNA Base 2.5 µmol scale (5-59 bases)</t>
  </si>
  <si>
    <t>RNA Base 5 µmol scale (5-59 bases)</t>
  </si>
  <si>
    <t>RNA Base 10 µmol scale (5-59 bases)</t>
  </si>
  <si>
    <t>RNA Base 20 µmol scale (10-59 bases)</t>
  </si>
  <si>
    <t>LNA Base 200 nmol scale (5-59 bases)</t>
  </si>
  <si>
    <t>LNA Base 1000 nmol scale (5-59 bases)</t>
  </si>
  <si>
    <t>LNA Base 2.5 µmol scale (5-59 bases)</t>
  </si>
  <si>
    <t>LNA Base 5 µmol scale (5-59 bases)</t>
  </si>
  <si>
    <t>LNA Base 10 µmol scale (5-59 bases)</t>
  </si>
  <si>
    <t>LNA Base 20 µmol scale (10-59 bases)</t>
  </si>
  <si>
    <t>2'O-MOE RNA Base 200 nmol scale (5-59 bases)</t>
  </si>
  <si>
    <t>2'O-MOE RNA Base 1000 nmol scale (5-59 bases)</t>
  </si>
  <si>
    <t>2'O-MOE RNA Base 20 µmol scale (10-59 bases)</t>
  </si>
  <si>
    <t>RNA Base 40 nmol scale (10-59 bases)</t>
  </si>
  <si>
    <t>LNA Base 40 nmol scale (10-59 bases)</t>
  </si>
  <si>
    <t>2'O-MOE RNA Base 40 nmol scale (10-59 bases)</t>
  </si>
  <si>
    <t>AS-PSPE-PTM</t>
  </si>
  <si>
    <t>AS-SUPR-PTM</t>
  </si>
  <si>
    <t>Rabbit - Speedy 28 days - Post-Translational-Modification program; Peptides are not included; Immunization with the modified peptide conjugated to a carrier protein- Double affinity purification (50ml serum) using the non-modified and the modified peptides; ELISA; Abs are delivered in PBS/0.01% thimerosal/0.1% BSA</t>
  </si>
  <si>
    <t>Rabbit - 87 days - Post-Translational-Modification program; Peptides are not included; Immunization with the modified peptide conjugated to a carrier protein- Double affinity purification (50ml serum) using the non-modified and the modified peptides; ELISA; Abs are delivered in PBS/0.01% thimerosal/0.1% BSA</t>
  </si>
  <si>
    <t>Price List 2023</t>
  </si>
  <si>
    <t>5' 6-FAM 20 µmol scale</t>
  </si>
  <si>
    <t>MD-FL001-05M20</t>
  </si>
  <si>
    <t>PB-DD600-M02</t>
  </si>
  <si>
    <t>PB-DD600-M05</t>
  </si>
  <si>
    <t>PB-DD600-M10</t>
  </si>
  <si>
    <t>PB-DD610-M02</t>
  </si>
  <si>
    <t>PB-DD610-M05</t>
  </si>
  <si>
    <t>PB-DD610-M10</t>
  </si>
  <si>
    <t>PB-DD614-M02</t>
  </si>
  <si>
    <t>PB-DD614-M05</t>
  </si>
  <si>
    <t>PB-DD614-M10</t>
  </si>
  <si>
    <t>PB-DD616-M02</t>
  </si>
  <si>
    <t>PB-DD616-M05</t>
  </si>
  <si>
    <t>PB-DD616-M10</t>
  </si>
  <si>
    <t>PB-DD660-004</t>
  </si>
  <si>
    <t>PB-DD660-020</t>
  </si>
  <si>
    <t>PB-DD660-100</t>
  </si>
  <si>
    <t>PB-DD660-M02</t>
  </si>
  <si>
    <t>PB-DD660-M05</t>
  </si>
  <si>
    <t>PB-DD660-M10</t>
  </si>
  <si>
    <t>PB-DD690-M02</t>
  </si>
  <si>
    <t>PB-DD690-M05</t>
  </si>
  <si>
    <t>PB-DD690-M10</t>
  </si>
  <si>
    <t>20-5141-13</t>
  </si>
  <si>
    <t>20-5141-91</t>
  </si>
  <si>
    <t>20-5141-95</t>
  </si>
  <si>
    <t>40-4128-71</t>
  </si>
  <si>
    <t>96 x 1.0µm</t>
  </si>
  <si>
    <t>DD Probe 5' HEX + 3' BHQ-1™ 10 µmol scale</t>
  </si>
  <si>
    <t>DD Probe 5’ TAMRA + 3 ‘BHQ-2™ 2.5 µmol scale</t>
  </si>
  <si>
    <t>DD Probe 5’ TAMRA + 3 ‘BHQ-2™ 5 µmol scale</t>
  </si>
  <si>
    <t>DD Probe 5’ TAMRA + 3 ‘BHQ-2™ 10 µmol scale</t>
  </si>
  <si>
    <t>DD Probe 5’ HEX + 3’ BHQ-1™ 2.5 µmol scale</t>
  </si>
  <si>
    <t>DD Probe 5’ HEX + 3’ BHQ-1™ 5 µmol scale</t>
  </si>
  <si>
    <t>DD Probe 5’ JOE + 3’ BHQ-1™ 2.5 µmol scale</t>
  </si>
  <si>
    <t>DD Probe 5’ JOE + 3’ BHQ-1™ 5 µmol scale</t>
  </si>
  <si>
    <t>DD Probe 5’ JOE + 3’ BHQ-1™ 10 µmol scale</t>
  </si>
  <si>
    <t>DD Probe 5’ ROX + 3’ BHQ-2™ 2.5 µmol scale</t>
  </si>
  <si>
    <t>DD Probe 5’ ROX + 3’ BHQ-2™ 5 µmol scale</t>
  </si>
  <si>
    <t>DD Probe 5’ ROX + 3’ BHQ-2™ 10 µmol scale</t>
  </si>
  <si>
    <t>DD Probe 5’ Cy5.5® + 3’ BHQ-3™ 2.5 µmol scale</t>
  </si>
  <si>
    <t>DD Probe 5’ Cy5.5® + 3’ BHQ-3™ 5 µmol scale</t>
  </si>
  <si>
    <t>DD Probe 5’ Cy5.5® + 3’ BHQ-3™ 10 µmol scale</t>
  </si>
  <si>
    <t>DD Probe 5' ATTO + 3' BHQ™ 2.5 µmol scale</t>
  </si>
  <si>
    <t>DD Probe 5' ATTO + 3' BHQ™ 5 µmol scale</t>
  </si>
  <si>
    <t>DD Probe 5' ATTO + 3' BHQ™ 10 µmol scale</t>
  </si>
  <si>
    <t>Glen UnySupport™ 1000 - Mermade</t>
  </si>
  <si>
    <t>5% Phenoxyacetic Anhydride in Acetonitrile</t>
  </si>
  <si>
    <t>40-4050-62</t>
  </si>
  <si>
    <t>40-4115-71</t>
  </si>
  <si>
    <t>2 l</t>
  </si>
  <si>
    <t>20 % 1-Methylimidazole in Acetonitrile / 2,6-Lutidine</t>
  </si>
  <si>
    <t>2.0M Hexylammonium Acetate, HPLC grade, pH=7 - 200 ml</t>
  </si>
  <si>
    <t>Glen Gel-Pak™ 1.0 Desalting Column - Pk / 50</t>
  </si>
  <si>
    <t>60-4210-52</t>
  </si>
  <si>
    <t>61-5010-50</t>
  </si>
  <si>
    <t>0.25g</t>
  </si>
  <si>
    <t>2.4 mg</t>
  </si>
  <si>
    <t>3.8 mg</t>
  </si>
  <si>
    <t>3.9 mg</t>
  </si>
  <si>
    <t>450 ml</t>
  </si>
  <si>
    <t>10-0301-02M</t>
  </si>
  <si>
    <t>10-1004-02E</t>
  </si>
  <si>
    <t>10-1014-05M</t>
  </si>
  <si>
    <t>10-1034-02E</t>
  </si>
  <si>
    <t>10-1052-02E</t>
  </si>
  <si>
    <t>10-1054-05M</t>
  </si>
  <si>
    <t>10-1064-02E</t>
  </si>
  <si>
    <t>10-1074-02E</t>
  </si>
  <si>
    <t>10-1084-02E</t>
  </si>
  <si>
    <t>10-1513-02</t>
  </si>
  <si>
    <t>10-1535-90E</t>
  </si>
  <si>
    <t>10-1543-90</t>
  </si>
  <si>
    <t>10-1555-02</t>
  </si>
  <si>
    <t>10-1555-90</t>
  </si>
  <si>
    <t>10-1576-02</t>
  </si>
  <si>
    <t>10-1585-90</t>
  </si>
  <si>
    <t>10-1585-95</t>
  </si>
  <si>
    <t>10-1601-10M</t>
  </si>
  <si>
    <t>10-1901-90E</t>
  </si>
  <si>
    <t>10-1902-02E</t>
  </si>
  <si>
    <t>10-1906-02M</t>
  </si>
  <si>
    <t>10-1913-02M</t>
  </si>
  <si>
    <t>10-1927-02M</t>
  </si>
  <si>
    <t>10-1934-02M</t>
  </si>
  <si>
    <t>10-1941-90M</t>
  </si>
  <si>
    <t>10-1945-02</t>
  </si>
  <si>
    <t>10-1945-90</t>
  </si>
  <si>
    <t>10-1947-90</t>
  </si>
  <si>
    <t>10-1976-90M</t>
  </si>
  <si>
    <t>10-1977-90M</t>
  </si>
  <si>
    <t>10-1978-02</t>
  </si>
  <si>
    <t>10-1985-90M</t>
  </si>
  <si>
    <t>10-1998-02</t>
  </si>
  <si>
    <t>10-2000-05M</t>
  </si>
  <si>
    <t>10-2000-10M</t>
  </si>
  <si>
    <t>10-2011-05</t>
  </si>
  <si>
    <t>10-2011-05M</t>
  </si>
  <si>
    <t>10-2011-10M</t>
  </si>
  <si>
    <t>10-2029-05M</t>
  </si>
  <si>
    <t>10-2029-10M</t>
  </si>
  <si>
    <t>10-2030-05</t>
  </si>
  <si>
    <t>10-2030-05M</t>
  </si>
  <si>
    <t>10-2030-10M</t>
  </si>
  <si>
    <t>10-2101-05</t>
  </si>
  <si>
    <t>10-2115-02</t>
  </si>
  <si>
    <t>10-2115-05</t>
  </si>
  <si>
    <t>10-2121-02</t>
  </si>
  <si>
    <t>10-2121-05</t>
  </si>
  <si>
    <t>10-2130-02</t>
  </si>
  <si>
    <t>10-2130-05</t>
  </si>
  <si>
    <t>10-3000-10E</t>
  </si>
  <si>
    <t>10-3015-10E</t>
  </si>
  <si>
    <t>10-3030-10E</t>
  </si>
  <si>
    <t>10-3052-02E</t>
  </si>
  <si>
    <t>10-3056-02</t>
  </si>
  <si>
    <t>10-3171-02</t>
  </si>
  <si>
    <t>10-3400-05E</t>
  </si>
  <si>
    <t>10-3420-05E</t>
  </si>
  <si>
    <t>10-3430-05E</t>
  </si>
  <si>
    <t>10-3440-02M</t>
  </si>
  <si>
    <t>10-3800-02M</t>
  </si>
  <si>
    <t>10-3815-02M</t>
  </si>
  <si>
    <t>10-4913-90E</t>
  </si>
  <si>
    <t>10-4920-90E</t>
  </si>
  <si>
    <t>10-4960-02</t>
  </si>
  <si>
    <t>10-4960-90</t>
  </si>
  <si>
    <t>10-5913-90M</t>
  </si>
  <si>
    <t>10-5944-02E</t>
  </si>
  <si>
    <t>10-5944-95</t>
  </si>
  <si>
    <t>10-5961-90</t>
  </si>
  <si>
    <t>10-7101-02M</t>
  </si>
  <si>
    <t>20-2956-41E</t>
  </si>
  <si>
    <t>20-2958-41E</t>
  </si>
  <si>
    <t>20-2974-01</t>
  </si>
  <si>
    <t>20-2975-41M</t>
  </si>
  <si>
    <t>20-2981-01</t>
  </si>
  <si>
    <t>20-2991-01</t>
  </si>
  <si>
    <t>20-5913-41M</t>
  </si>
  <si>
    <t>20-5915-42E</t>
  </si>
  <si>
    <t>20-5927-01</t>
  </si>
  <si>
    <t>20-5934-10</t>
  </si>
  <si>
    <t>20-9202-10</t>
  </si>
  <si>
    <t>26-5010-01</t>
  </si>
  <si>
    <t>26-5010-02</t>
  </si>
  <si>
    <t>50-5901-22</t>
  </si>
  <si>
    <t>50-5913-22</t>
  </si>
  <si>
    <t>50-5915-22</t>
  </si>
  <si>
    <t>60-4210-57</t>
  </si>
  <si>
    <t>dT-5'-CE Phosphoramidite, Mermade</t>
  </si>
  <si>
    <t>3'-dA-CE Phosphoramidite - Expedite</t>
  </si>
  <si>
    <t>pdC-CE Phosphoramidite - Mermade</t>
  </si>
  <si>
    <t>4-Thio-dT CE Phosphoramidite, Expedite</t>
  </si>
  <si>
    <t>4-Thio-dU-CE Phosphoramidite - Expedite</t>
  </si>
  <si>
    <t>pdU-CE Phosphoramidite - Mermade</t>
  </si>
  <si>
    <t>3'-dC-CE Phosphoramidite - Expedite</t>
  </si>
  <si>
    <t>3'-dT-CE Phosphoramidite - Expedite</t>
  </si>
  <si>
    <t>3'-dG-CE Phosphoramidite - Expedite</t>
  </si>
  <si>
    <t>NHS-Carboxy-dT - Expedite</t>
  </si>
  <si>
    <t>C8-Alkyne-dC-CE Phosphoramidite</t>
  </si>
  <si>
    <t>TIPS-5-Ethynyl-dU-CE Phosphoramidite</t>
  </si>
  <si>
    <t>Pac-2-Amino-dA-CE Phosphoramidite</t>
  </si>
  <si>
    <t>Pac-dA-CE Phosphoramidite - Mermade</t>
  </si>
  <si>
    <t>Chemical Phosphorylation Reagent II (CPR II)</t>
  </si>
  <si>
    <t>Solid Chemical Phosphorylation Reagent II - Expedite</t>
  </si>
  <si>
    <t>5'-Amino-Modifier C6 - Mermade</t>
  </si>
  <si>
    <t>Spacer Phosphoramidite C3, Mermade</t>
  </si>
  <si>
    <t>Abasic II Phosphoramidite - Mermade</t>
  </si>
  <si>
    <t>5-Formylindole-CE Phosphoramidite, Mermade</t>
  </si>
  <si>
    <t>5'-Carboxy-Modifier C5</t>
  </si>
  <si>
    <t>5'-Cholesteryl-TEG Phosphoramidite, Mermade</t>
  </si>
  <si>
    <t>Palmitate Phosphoramidite</t>
  </si>
  <si>
    <t>DNP-TEG Phosphoramidite, Mermade</t>
  </si>
  <si>
    <t>DBCO-Serinol Phosphoramidite</t>
  </si>
  <si>
    <t>Bz-A-LA-CE Phosphoramidite - Mermade</t>
  </si>
  <si>
    <t>Bz-5-Me-C-LA-CE Phosphoramidite - Mermade</t>
  </si>
  <si>
    <t>dmf-G-LA-CE Phosphoramidite - Mermade</t>
  </si>
  <si>
    <t>T-LA-CE Phosphoramidite - Mermade</t>
  </si>
  <si>
    <t>Pac-A-CE Phosphoramidite - Expedite</t>
  </si>
  <si>
    <t>Ac-C-CE Phosphoramidite - Expedite</t>
  </si>
  <si>
    <t>U-CE Phosphoramidite - Expedite</t>
  </si>
  <si>
    <t>4-Thio-U-TOM-CE Phosphoramidite - Expedite</t>
  </si>
  <si>
    <t>2’-OMe-C-Thiophosphoramidite</t>
  </si>
  <si>
    <t>2'-F-A-CE Phosphoramidite, Expedite</t>
  </si>
  <si>
    <t>2'-F-G-CE Phosphoramidite, Expedite</t>
  </si>
  <si>
    <t>2'-F-U-CE Phosphoramidite, Expedite</t>
  </si>
  <si>
    <t>2'-F-I-CE Phosphoramidite, Mermade</t>
  </si>
  <si>
    <t>2'-F-A-ANA-CE Phosphoramidite, Mermade</t>
  </si>
  <si>
    <t>2'-F-Ac-C-ANA-CE Phosphoramidite, Mermade</t>
  </si>
  <si>
    <t>PC Spacer Phosphoramidite - Expedite</t>
  </si>
  <si>
    <t>PC Linker Phosphoramidite, Expedite</t>
  </si>
  <si>
    <t>3-Cyanovinylcarbazole Phosphoramidite (CNVK)</t>
  </si>
  <si>
    <t>Cyanine 3 Phosphoramidite - Mermade</t>
  </si>
  <si>
    <t>BBQ-650®-dT-CE Phosphoramidite - Expedite</t>
  </si>
  <si>
    <t>Methylene Blue II Phosphoramidite</t>
  </si>
  <si>
    <t>2',3'-ddC-CE Phosphoramidite - Mermade</t>
  </si>
  <si>
    <t>3'-PT-Amino-Modifier C6 CPG, Expedite</t>
  </si>
  <si>
    <t>3'-Amino-Modifier C7 CPG 1000, Expedite</t>
  </si>
  <si>
    <t>3'-Cholesteryl-TEG CPG - Mermade</t>
  </si>
  <si>
    <t>3'-Amino-dT CPG</t>
  </si>
  <si>
    <t>3'-Dithiol Serinol CPG</t>
  </si>
  <si>
    <t>Cyanine 3 CPG - Mermade</t>
  </si>
  <si>
    <t>Cyanine 5 CPG - Expedite</t>
  </si>
  <si>
    <t>MGB Eclipse CPG</t>
  </si>
  <si>
    <t>dmf-dG-5'-CPG</t>
  </si>
  <si>
    <t>Fluorescein NHS ester</t>
  </si>
  <si>
    <t>SulfoCyanine 3 NHS Ester</t>
  </si>
  <si>
    <t>SulfoCyanine 5 NHS Ester</t>
  </si>
  <si>
    <t>2.0 M Hexylammonium Acetate, HPLC grade, pH = 7</t>
  </si>
  <si>
    <t>α-Tocopherol-TEG Phosphoramidite, Mermade</t>
  </si>
  <si>
    <t>β-L-Ac-dC-CE Phosphoramidite</t>
  </si>
  <si>
    <t>β-L-dT-CE Phosphoramidite</t>
  </si>
  <si>
    <t>β-L-iPr-Pac-dG-CE Phosphoramidite</t>
  </si>
  <si>
    <t>β-L-Pac-dA-CE Phosphoramidite</t>
  </si>
  <si>
    <t>10-3034-10E</t>
  </si>
  <si>
    <t>10-3100-10E</t>
  </si>
  <si>
    <t>10-3115-10E</t>
  </si>
  <si>
    <t>10-3120-10E</t>
  </si>
  <si>
    <t>10-3121-10E</t>
  </si>
  <si>
    <t>10-3130-10E</t>
  </si>
  <si>
    <t>10-3601-10E</t>
  </si>
  <si>
    <t>10-3621-10E</t>
  </si>
  <si>
    <t>20-3700-41E</t>
  </si>
  <si>
    <t>20-3710-41E</t>
  </si>
  <si>
    <t>20-3715-41E</t>
  </si>
  <si>
    <t>20-3721-41E</t>
  </si>
  <si>
    <t>20-3730-41E</t>
  </si>
  <si>
    <t>U-TOM-CE Phosphoramidite, Expedite</t>
  </si>
  <si>
    <t>2'-OMe-ibu-G-CE Phosphoramidite, Expedite</t>
  </si>
  <si>
    <t>2'-OMe-Pac-A-CE Phosphoramidite, Expedite</t>
  </si>
  <si>
    <t>2'-OMe-iPr-Pac-G-CE Phosphoramidite, Expedite</t>
  </si>
  <si>
    <t>2'-OMe-C-RNA-CPG, Expedite</t>
  </si>
  <si>
    <t>2'-OMe-Ac-C-RNA-CPG, Expedite</t>
  </si>
  <si>
    <t>2'-OMe-G-RNA-CPG, Expedite</t>
  </si>
  <si>
    <t>2'-OMe-U-RNA-CPG, Expedite</t>
  </si>
  <si>
    <t>IGF-1, human analog - 1 mg</t>
  </si>
  <si>
    <t>Adropin (34-76) - 0.1 mg</t>
  </si>
  <si>
    <t>Xenin-25 - 1 mg</t>
  </si>
  <si>
    <t>Preptin - 1 mg</t>
  </si>
  <si>
    <t>Pancreastatin - 1 mg</t>
  </si>
  <si>
    <t>PSTi8 - 1 mg</t>
  </si>
  <si>
    <t>GIP (6-30), human - 1 mg</t>
  </si>
  <si>
    <t>GIP (1-42)-acetate, human - 0.1 mg</t>
  </si>
  <si>
    <t>Glucagon (1-29)-acetate - 1 mg</t>
  </si>
  <si>
    <t>SARS-inhibitor1 - 1 mg</t>
  </si>
  <si>
    <t>SARS-inhibitor2 - 1 mg</t>
  </si>
  <si>
    <t>SARS-inhibitor3 - 1 mg</t>
  </si>
  <si>
    <t>SARS-inhibitor4 - 1 mg</t>
  </si>
  <si>
    <t>SARS-inhibitor5 - 0.1 mg</t>
  </si>
  <si>
    <t>SARS-COVID2019 AR Substrate - 0.1 mg</t>
  </si>
  <si>
    <t>AS-65653</t>
  </si>
  <si>
    <t>AS-65654</t>
  </si>
  <si>
    <t>AS-65655</t>
  </si>
  <si>
    <t>AS-65656</t>
  </si>
  <si>
    <t>AS-65657</t>
  </si>
  <si>
    <t>AS-65658</t>
  </si>
  <si>
    <t>AS-65661</t>
  </si>
  <si>
    <t>AS-65662</t>
  </si>
  <si>
    <t>AS-65663</t>
  </si>
  <si>
    <t>AS-65665</t>
  </si>
  <si>
    <t>AS-65666</t>
  </si>
  <si>
    <t>AS-65667</t>
  </si>
  <si>
    <t>AS-65668</t>
  </si>
  <si>
    <t>AS-65669</t>
  </si>
  <si>
    <t>AS-65671</t>
  </si>
  <si>
    <t>DD Probe 5' AP5 + 3' EDQ 2.5 µmol - 1 probe</t>
  </si>
  <si>
    <t>DD Probe 5' AP5 + 3' EDQ 5 µmol - 1 probe</t>
  </si>
  <si>
    <t>DD Probe 5' AP5 + 3' EDQ 10 µmol - 1 probe</t>
  </si>
  <si>
    <t>PB-DD350-M02</t>
  </si>
  <si>
    <t>PB-DD350-M05</t>
  </si>
  <si>
    <t>PB-DD350-M10</t>
  </si>
  <si>
    <t>RT-IPCC-Q02</t>
  </si>
  <si>
    <t>RT-IPCC-Q10</t>
  </si>
  <si>
    <t>RT-SPCC-Q02</t>
  </si>
  <si>
    <t>RT-SPCC-Q10</t>
  </si>
  <si>
    <t>RT-SPCD-1000</t>
  </si>
  <si>
    <t>200 rxn</t>
  </si>
  <si>
    <t>1000 rxn</t>
  </si>
  <si>
    <t>qPCR Internal Positive Control Cy5-QXL670</t>
  </si>
  <si>
    <t>qPCR Sample Processing Control (SPC) DNA template</t>
  </si>
  <si>
    <t>qPCR Sample Processing Control Cy5-QXL670</t>
  </si>
  <si>
    <t>10-1078-02E</t>
  </si>
  <si>
    <t>13-1333-90</t>
  </si>
  <si>
    <t>13-1203-90</t>
  </si>
  <si>
    <t>5-O-Dimethoxytrityl-1-O-tert-butyldimethylsilyl-2-deoxyribose- 3-[(2-cyanoethyl)-(N,N-diisopropyl)]-phospho</t>
  </si>
  <si>
    <t>2' O-Me RNA Base 40 nmol scale (10-59 bases)</t>
  </si>
  <si>
    <t>2' O-Me RNA Base 200 nmol scale(5-59 bases)</t>
  </si>
  <si>
    <t>2' O-Me RNA Base 1000 nmol scale (5-59 bases)</t>
  </si>
  <si>
    <t>2' O-Me RNA Base 2.5 µmol scale (5-139 bases)</t>
  </si>
  <si>
    <t>2' O-Me RNA Base 5 µmol scale (5-139 bases)</t>
  </si>
  <si>
    <t>2' O-Me RNA Base 10 µmol scale (5-139 bases)</t>
  </si>
  <si>
    <t>2' O-Me RNA Base 20 µmol scale (10-59 bases)</t>
  </si>
  <si>
    <t>Min Delivered Qty</t>
  </si>
  <si>
    <t>5' Yakima Yellow® 2.5 µmol scale</t>
  </si>
  <si>
    <t>5' Yakima Yellow® 5 µmol scale</t>
  </si>
  <si>
    <t>5' Yakima Yellow® 10 µmol scale</t>
  </si>
  <si>
    <t>5' Yakima Yellow® 20 µmol scale</t>
  </si>
  <si>
    <t>Double Dye 3' TAMRA</t>
  </si>
  <si>
    <r>
      <t>Double Dye 3' BHQ</t>
    </r>
    <r>
      <rPr>
        <b/>
        <sz val="12"/>
        <color indexed="9"/>
        <rFont val="Calibri"/>
        <family val="2"/>
      </rPr>
      <t>™</t>
    </r>
  </si>
  <si>
    <t>Double Dye 3' EDQ</t>
  </si>
  <si>
    <t>Double Dye 3' DDQ</t>
  </si>
  <si>
    <r>
      <t>Double Dye 3’ QXL</t>
    </r>
    <r>
      <rPr>
        <sz val="12"/>
        <color indexed="8"/>
        <rFont val="Calibri"/>
        <family val="2"/>
      </rPr>
      <t xml:space="preserve"> </t>
    </r>
  </si>
  <si>
    <t>DD Probe 5’ Cy5.5® + 3’ BHQ-3™ 40 nmol scale</t>
  </si>
  <si>
    <t>DD Probe 5’ Cy5.5® + 3’ BHQ-3™ 200 nmol scale</t>
  </si>
  <si>
    <t>DD Probe 5’ Cy5.5® + 3’ BHQ-3™ 1000 nmol scale</t>
  </si>
  <si>
    <t>Double Dye MGB probe 5' HEX-labelled 20 nmol</t>
  </si>
  <si>
    <t>Double Dye MGB probe 5' HEX-labelled 50 nmol</t>
  </si>
  <si>
    <t>Double Dye MGB probe 5' JOE-labelled 6 nmol</t>
  </si>
  <si>
    <t>Double Dye MGB probe 5' JOE-labelled 20 nmol</t>
  </si>
  <si>
    <t>Double Dye MGB probe 5' JOE-labelled 50 nmol</t>
  </si>
  <si>
    <t>M Beacon 5' Yakima Yellow + 3' BHQ-1 40 nmol scale</t>
  </si>
  <si>
    <t>M Beacon 5' Yakima Yellow + 3' BHQ-1 200 nmol scale</t>
  </si>
  <si>
    <t>M Beacon 5' Yakima Yellow + 3' BHQ-1 1000 nmol scale</t>
  </si>
  <si>
    <t>M Beacon 5' Yakima Yellow + 3' BHQ-1 2.5 µmol scale</t>
  </si>
  <si>
    <t>M Beacon 5' Yakima Yellow + 3' BHQ-1 5 µmol scale</t>
  </si>
  <si>
    <t>M Beacon 5' Yakima Yellow + 3' BHQ-1 10 µmol scale</t>
  </si>
  <si>
    <t>3' BHQ-1™ / BHQ-2™ 40 nmol scale</t>
  </si>
  <si>
    <t>3' BHQ-1™ / BHQ-2™ 200 nmol scale</t>
  </si>
  <si>
    <t>3' BHQ-1™ / BHQ-2™ 1000 nmol scale</t>
  </si>
  <si>
    <t>Glen RNA Synthesis</t>
  </si>
  <si>
    <t>DD Probe 5' Cy5® + 3' DDQ II 5 µmol scale</t>
  </si>
  <si>
    <t>BHQ-1™/BHQ-2™ (dT) 200 nmol scale</t>
  </si>
  <si>
    <t>BHQ-1™/BHQ-2™ (dT) 1000 nmol scale</t>
  </si>
  <si>
    <t>Double Dye MGB probe 5' HEX-labelled 6 nmol</t>
  </si>
  <si>
    <t>K</t>
  </si>
  <si>
    <t>Oligos</t>
  </si>
  <si>
    <t>qPCR plates Regular</t>
  </si>
  <si>
    <t>qPCR plates Pack</t>
  </si>
  <si>
    <t>DA2A1C</t>
  </si>
  <si>
    <t>DA2A1D</t>
  </si>
  <si>
    <t>DA2B1C</t>
  </si>
  <si>
    <t>DA2E1C</t>
  </si>
  <si>
    <t>DA2E1D</t>
  </si>
  <si>
    <t>DA1A1C</t>
  </si>
  <si>
    <t>DA1A1D</t>
  </si>
  <si>
    <t>DA1B1C</t>
  </si>
  <si>
    <t>DA1C1C</t>
  </si>
  <si>
    <t>5 packs - 10 packs</t>
  </si>
  <si>
    <t>DA1C1D</t>
  </si>
  <si>
    <t>DA1D1C</t>
  </si>
  <si>
    <t>DB2A1C</t>
  </si>
  <si>
    <t>DB2B1C</t>
  </si>
  <si>
    <t>DB2E1C</t>
  </si>
  <si>
    <t>DD1D1C</t>
  </si>
  <si>
    <t>DA1A1B</t>
  </si>
  <si>
    <t>DA2A1A</t>
  </si>
  <si>
    <t>DA2A1B</t>
  </si>
  <si>
    <t>DA2B1A</t>
  </si>
  <si>
    <t>DA2E1A</t>
  </si>
  <si>
    <t>DA2E1B</t>
  </si>
  <si>
    <t>DA1A1A</t>
  </si>
  <si>
    <t>DA1B1A</t>
  </si>
  <si>
    <t>DA1C1A</t>
  </si>
  <si>
    <t>DA1C1B</t>
  </si>
  <si>
    <t>DA1D1A</t>
  </si>
  <si>
    <t>DB2A1A</t>
  </si>
  <si>
    <t>DB2B1A</t>
  </si>
  <si>
    <t>DB2E1A</t>
  </si>
  <si>
    <t>DD1A1A</t>
  </si>
  <si>
    <t>Family</t>
  </si>
  <si>
    <t xml:space="preserve">Real-Time qPCR kits </t>
  </si>
  <si>
    <t>D</t>
  </si>
  <si>
    <t>E</t>
  </si>
  <si>
    <t>Glen Research</t>
  </si>
  <si>
    <t>J</t>
  </si>
  <si>
    <t>L</t>
  </si>
  <si>
    <t>M</t>
  </si>
  <si>
    <t>Antibodies</t>
  </si>
  <si>
    <t xml:space="preserve">Assay Kits </t>
  </si>
  <si>
    <t>N</t>
  </si>
  <si>
    <t>Dyes &amp; Reagents</t>
  </si>
  <si>
    <t>Q</t>
  </si>
  <si>
    <t>T</t>
  </si>
  <si>
    <t xml:space="preserve">Dual UltraPureGold™ Purifications </t>
  </si>
  <si>
    <t>Double Dye 3' BHQ™</t>
  </si>
  <si>
    <t>Molecular Beacons 3' BHQ™</t>
  </si>
  <si>
    <r>
      <rPr>
        <b/>
        <i/>
        <sz val="11"/>
        <color indexed="9"/>
        <rFont val="Calibri"/>
        <family val="2"/>
        <scheme val="minor"/>
      </rPr>
      <t>In Vivo</t>
    </r>
    <r>
      <rPr>
        <b/>
        <sz val="11"/>
        <color indexed="9"/>
        <rFont val="Calibri"/>
        <family val="2"/>
        <scheme val="minor"/>
      </rPr>
      <t xml:space="preserve"> Purifications </t>
    </r>
  </si>
  <si>
    <r>
      <t>Double Dye 3’ QXL</t>
    </r>
    <r>
      <rPr>
        <sz val="11"/>
        <color indexed="8"/>
        <rFont val="Calibri"/>
        <family val="2"/>
        <scheme val="minor"/>
      </rPr>
      <t xml:space="preserve"> </t>
    </r>
  </si>
  <si>
    <t>Discount</t>
  </si>
  <si>
    <t>Net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</si>
</sst>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mic Sans MS"/>
      <family val="4"/>
    </font>
    <font>
      <b/>
      <sz val="14"/>
      <color indexed="9"/>
      <name val="Calibri"/>
      <family val="2"/>
      <scheme val="minor"/>
    </font>
    <font>
      <b/>
      <sz val="8"/>
      <color indexed="9"/>
      <name val="David"/>
      <family val="2"/>
      <charset val="177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33A0"/>
      <name val="Wingdings 2"/>
      <family val="1"/>
      <charset val="2"/>
    </font>
    <font>
      <b/>
      <sz val="11"/>
      <color indexed="9"/>
      <name val="Wingdings 2"/>
      <family val="1"/>
      <charset val="2"/>
    </font>
    <font>
      <b/>
      <sz val="12"/>
      <color indexed="9"/>
      <name val="Calibri"/>
      <family val="2"/>
      <scheme val="minor"/>
    </font>
    <font>
      <b/>
      <sz val="12"/>
      <color indexed="9"/>
      <name val="Wingdings 2"/>
      <family val="1"/>
      <charset val="2"/>
    </font>
    <font>
      <b/>
      <sz val="12"/>
      <name val="Calibri"/>
      <family val="2"/>
      <scheme val="minor"/>
    </font>
    <font>
      <sz val="11"/>
      <color rgb="FF85C598"/>
      <name val="Calibri"/>
      <family val="2"/>
      <scheme val="minor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b/>
      <sz val="14"/>
      <color theme="0"/>
      <name val="Calibri"/>
      <family val="2"/>
      <scheme val="minor"/>
    </font>
    <font>
      <b/>
      <sz val="8"/>
      <color theme="0"/>
      <name val="David"/>
      <family val="2"/>
      <charset val="177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rgb="FF0D2DDA"/>
      <name val="Calibri"/>
      <family val="2"/>
    </font>
    <font>
      <sz val="12"/>
      <color theme="0"/>
      <name val="Calibri"/>
      <family val="2"/>
    </font>
    <font>
      <sz val="12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8"/>
      <color rgb="FFFF0000"/>
      <name val="Calibri"/>
      <family val="2"/>
    </font>
    <font>
      <b/>
      <sz val="14"/>
      <color theme="0"/>
      <name val="Calibri"/>
      <family val="2"/>
    </font>
    <font>
      <b/>
      <sz val="11"/>
      <color rgb="FFFF0000"/>
      <name val="Calibri"/>
      <family val="2"/>
    </font>
    <font>
      <b/>
      <sz val="14"/>
      <color indexed="9"/>
      <name val="Calibri"/>
      <family val="2"/>
    </font>
    <font>
      <b/>
      <sz val="14"/>
      <color rgb="FF0065B0"/>
      <name val="Calibri"/>
      <family val="2"/>
    </font>
    <font>
      <sz val="12"/>
      <color rgb="FF0065B0"/>
      <name val="Calibri"/>
      <family val="2"/>
    </font>
    <font>
      <b/>
      <i/>
      <sz val="12"/>
      <color indexed="9"/>
      <name val="Calibri"/>
      <family val="2"/>
      <scheme val="minor"/>
    </font>
    <font>
      <sz val="11"/>
      <color rgb="FF6287C4"/>
      <name val="Calibri"/>
      <family val="2"/>
      <scheme val="minor"/>
    </font>
    <font>
      <b/>
      <sz val="11"/>
      <color rgb="FF1D294C"/>
      <name val="Calibri"/>
      <family val="2"/>
      <scheme val="minor"/>
    </font>
    <font>
      <b/>
      <sz val="8"/>
      <color rgb="FF1D294C"/>
      <name val="Calibri"/>
      <family val="2"/>
    </font>
    <font>
      <b/>
      <vertAlign val="subscript"/>
      <sz val="11"/>
      <color rgb="FF1D294C"/>
      <name val="Calibri"/>
      <family val="2"/>
    </font>
    <font>
      <b/>
      <sz val="11"/>
      <color rgb="FF1D294C"/>
      <name val="Calibri"/>
      <family val="2"/>
    </font>
    <font>
      <b/>
      <sz val="11"/>
      <color rgb="FF1D294C"/>
      <name val="Wingdings 2"/>
      <family val="1"/>
      <charset val="2"/>
    </font>
    <font>
      <b/>
      <sz val="11"/>
      <color rgb="FF6287C4"/>
      <name val="Calibri"/>
      <family val="2"/>
      <scheme val="minor"/>
    </font>
    <font>
      <b/>
      <sz val="16"/>
      <color rgb="FF1D294C"/>
      <name val="Calibri"/>
      <family val="2"/>
    </font>
    <font>
      <b/>
      <sz val="14"/>
      <color rgb="FF6287C4"/>
      <name val="Calibri"/>
      <family val="2"/>
    </font>
    <font>
      <sz val="14"/>
      <color rgb="FF6287C4"/>
      <name val="Calibri"/>
      <family val="2"/>
    </font>
    <font>
      <b/>
      <sz val="14"/>
      <color rgb="FF1D294C"/>
      <name val="Calibri"/>
      <family val="2"/>
      <scheme val="minor"/>
    </font>
    <font>
      <b/>
      <sz val="11"/>
      <color rgb="FF6287C4"/>
      <name val="Calibri"/>
      <family val="2"/>
    </font>
    <font>
      <sz val="8.8000000000000007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sz val="11"/>
      <color rgb="FF1C8F7E"/>
      <name val="Calibri"/>
      <family val="2"/>
      <scheme val="minor"/>
    </font>
    <font>
      <b/>
      <sz val="11"/>
      <color rgb="FF1C8F7E"/>
      <name val="Calibri"/>
      <family val="2"/>
    </font>
    <font>
      <b/>
      <sz val="11"/>
      <color rgb="FF4E6C9C"/>
      <name val="Wingdings 2"/>
      <family val="1"/>
      <charset val="2"/>
    </font>
    <font>
      <sz val="11"/>
      <color rgb="FF4E6C9C"/>
      <name val="Wingdings 2"/>
      <family val="1"/>
      <charset val="2"/>
    </font>
    <font>
      <b/>
      <sz val="12"/>
      <color rgb="FF4E6C9C"/>
      <name val="Wingdings 2"/>
      <family val="1"/>
      <charset val="2"/>
    </font>
    <font>
      <sz val="11"/>
      <color rgb="FF4E6C9C"/>
      <name val="Calibri"/>
      <family val="2"/>
      <scheme val="minor"/>
    </font>
    <font>
      <b/>
      <sz val="14"/>
      <color rgb="FF4E6C9C"/>
      <name val="Calibri"/>
      <family val="2"/>
    </font>
    <font>
      <b/>
      <sz val="12"/>
      <color rgb="FF4E6C9C"/>
      <name val="Calibri"/>
      <family val="2"/>
    </font>
    <font>
      <sz val="11"/>
      <color rgb="FF4E6C9C"/>
      <name val="Calibri"/>
      <family val="2"/>
    </font>
    <font>
      <b/>
      <sz val="11"/>
      <color rgb="FF4E6C9C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14"/>
      <color rgb="FF5172E9"/>
      <name val="Calibri"/>
      <family val="2"/>
      <scheme val="minor"/>
    </font>
    <font>
      <b/>
      <sz val="14"/>
      <color rgb="FF5172E9"/>
      <name val="Wingdings 2"/>
      <family val="1"/>
      <charset val="2"/>
    </font>
    <font>
      <b/>
      <sz val="11"/>
      <color rgb="FF5172E9"/>
      <name val="Wingdings 2"/>
      <family val="1"/>
      <charset val="2"/>
    </font>
    <font>
      <sz val="11"/>
      <color rgb="FF5172E9"/>
      <name val="Wingdings 2"/>
      <family val="1"/>
      <charset val="2"/>
    </font>
    <font>
      <b/>
      <sz val="12"/>
      <color rgb="FF5172E9"/>
      <name val="Wingdings 2"/>
      <family val="1"/>
      <charset val="2"/>
    </font>
    <font>
      <b/>
      <sz val="14"/>
      <color rgb="FF5172E9"/>
      <name val="Calibri"/>
      <family val="2"/>
    </font>
    <font>
      <sz val="14"/>
      <color rgb="FF5172E9"/>
      <name val="Calibri"/>
      <family val="2"/>
    </font>
    <font>
      <sz val="11"/>
      <color rgb="FF5172E9"/>
      <name val="Calibri"/>
      <family val="2"/>
      <scheme val="minor"/>
    </font>
    <font>
      <b/>
      <sz val="12"/>
      <color rgb="FF5172E9"/>
      <name val="Calibri"/>
      <family val="2"/>
    </font>
    <font>
      <sz val="12"/>
      <color rgb="FF5172E9"/>
      <name val="Calibri"/>
      <family val="2"/>
    </font>
    <font>
      <sz val="11"/>
      <color rgb="FF5172E9"/>
      <name val="Calibri"/>
      <family val="2"/>
    </font>
    <font>
      <b/>
      <sz val="12"/>
      <color rgb="FF1D294C"/>
      <name val="Calibri"/>
      <family val="2"/>
    </font>
    <font>
      <b/>
      <sz val="11"/>
      <color rgb="FF5172E9"/>
      <name val="Calibri"/>
      <family val="2"/>
      <scheme val="minor"/>
    </font>
    <font>
      <b/>
      <sz val="16"/>
      <color rgb="FF5172E9"/>
      <name val="Calibri"/>
      <family val="2"/>
      <scheme val="minor"/>
    </font>
    <font>
      <b/>
      <sz val="12"/>
      <color rgb="FF5172E9"/>
      <name val="Calibri"/>
      <family val="2"/>
      <scheme val="minor"/>
    </font>
    <font>
      <b/>
      <sz val="11"/>
      <color rgb="FF5172E9"/>
      <name val="Calibri"/>
      <family val="2"/>
    </font>
    <font>
      <b/>
      <sz val="11"/>
      <color rgb="FF5172E9"/>
      <name val="Cambria"/>
      <family val="1"/>
      <scheme val="major"/>
    </font>
    <font>
      <sz val="11"/>
      <color rgb="FF2ACCB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FD8C1"/>
        <bgColor indexed="64"/>
      </patternFill>
    </fill>
    <fill>
      <patternFill patternType="solid">
        <fgColor rgb="FF4DA165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1D294C"/>
        <bgColor indexed="64"/>
      </patternFill>
    </fill>
    <fill>
      <patternFill patternType="solid">
        <fgColor rgb="FFF1F5F6"/>
        <bgColor indexed="64"/>
      </patternFill>
    </fill>
    <fill>
      <patternFill patternType="solid">
        <fgColor rgb="FF5172E9"/>
        <bgColor indexed="64"/>
      </patternFill>
    </fill>
    <fill>
      <patternFill patternType="solid">
        <fgColor rgb="FFCFD8F9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theme="0" tint="-4.9989318521683403E-2"/>
      </left>
      <right style="dashed">
        <color theme="0" tint="-4.9989318521683403E-2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dashed">
        <color theme="0" tint="-4.9989318521683403E-2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dashed">
        <color theme="0" tint="-4.9989318521683403E-2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theme="0" tint="-4.9989318521683403E-2"/>
      </left>
      <right style="dashed">
        <color theme="0" tint="-4.9989318521683403E-2"/>
      </right>
      <top style="dashed">
        <color theme="0" tint="-4.9989318521683403E-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dashed">
        <color theme="0" tint="-4.9989318521683403E-2"/>
      </top>
      <bottom/>
      <diagonal/>
    </border>
    <border>
      <left/>
      <right style="thin">
        <color theme="0" tint="-4.9989318521683403E-2"/>
      </right>
      <top style="dashed">
        <color theme="0" tint="-4.9989318521683403E-2"/>
      </top>
      <bottom/>
      <diagonal/>
    </border>
    <border>
      <left/>
      <right/>
      <top style="dashed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dashed">
        <color theme="0" tint="-4.9989318521683403E-2"/>
      </top>
      <bottom/>
      <diagonal/>
    </border>
    <border>
      <left style="thin">
        <color theme="0"/>
      </left>
      <right/>
      <top style="dashed">
        <color theme="0" tint="-4.9989318521683403E-2"/>
      </top>
      <bottom/>
      <diagonal/>
    </border>
    <border>
      <left/>
      <right/>
      <top style="dashed">
        <color theme="0" tint="-4.9989318521683403E-2"/>
      </top>
      <bottom style="dashed">
        <color theme="0" tint="-4.9989318521683403E-2"/>
      </bottom>
      <diagonal/>
    </border>
    <border>
      <left style="dashed">
        <color theme="0" tint="-4.9989318521683403E-2"/>
      </left>
      <right/>
      <top style="dashed">
        <color theme="0" tint="-4.9989318521683403E-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dashed">
        <color theme="0" tint="-4.9989318521683403E-2"/>
      </left>
      <right/>
      <top style="dashed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dashed">
        <color theme="0" tint="-4.9989318521683403E-2"/>
      </right>
      <top style="dashed">
        <color theme="0" tint="-4.9989318521683403E-2"/>
      </top>
      <bottom/>
      <diagonal/>
    </border>
    <border>
      <left/>
      <right/>
      <top style="dashed">
        <color theme="0" tint="-4.9989318521683403E-2"/>
      </top>
      <bottom style="thin">
        <color theme="0"/>
      </bottom>
      <diagonal/>
    </border>
    <border>
      <left/>
      <right style="dashed">
        <color theme="0" tint="-4.9989318521683403E-2"/>
      </right>
      <top style="dashed">
        <color theme="0" tint="-4.9989318521683403E-2"/>
      </top>
      <bottom style="thin">
        <color theme="0"/>
      </bottom>
      <diagonal/>
    </border>
  </borders>
  <cellStyleXfs count="4">
    <xf numFmtId="0" fontId="0" fillId="0" borderId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7">
    <xf numFmtId="0" fontId="0" fillId="0" borderId="0" xfId="0"/>
    <xf numFmtId="0" fontId="19" fillId="0" borderId="0" xfId="0" applyFont="1"/>
    <xf numFmtId="0" fontId="24" fillId="2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3" fontId="9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6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0" fontId="10" fillId="0" borderId="0" xfId="1" applyFont="1" applyAlignment="1">
      <alignment horizontal="center" vertical="center"/>
    </xf>
    <xf numFmtId="0" fontId="21" fillId="0" borderId="0" xfId="0" applyFont="1" applyAlignment="1">
      <alignment horizontal="center" wrapText="1"/>
    </xf>
    <xf numFmtId="4" fontId="0" fillId="0" borderId="0" xfId="0" applyNumberFormat="1"/>
    <xf numFmtId="0" fontId="1" fillId="0" borderId="0" xfId="0" applyFont="1"/>
    <xf numFmtId="3" fontId="6" fillId="0" borderId="0" xfId="0" applyNumberFormat="1" applyFont="1" applyAlignment="1">
      <alignment horizontal="center" vertical="center"/>
    </xf>
    <xf numFmtId="0" fontId="29" fillId="0" borderId="0" xfId="0" applyFont="1"/>
    <xf numFmtId="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wrapText="1"/>
    </xf>
    <xf numFmtId="0" fontId="34" fillId="0" borderId="0" xfId="0" applyFont="1"/>
    <xf numFmtId="49" fontId="43" fillId="0" borderId="0" xfId="0" applyNumberFormat="1" applyFont="1" applyAlignment="1">
      <alignment horizontal="center" vertical="center"/>
    </xf>
    <xf numFmtId="4" fontId="42" fillId="0" borderId="0" xfId="0" applyNumberFormat="1" applyFont="1" applyAlignment="1">
      <alignment horizontal="right" vertical="center"/>
    </xf>
    <xf numFmtId="49" fontId="42" fillId="0" borderId="0" xfId="0" applyNumberFormat="1" applyFont="1" applyAlignment="1">
      <alignment horizontal="right" vertical="center"/>
    </xf>
    <xf numFmtId="4" fontId="43" fillId="0" borderId="0" xfId="0" applyNumberFormat="1" applyFont="1" applyAlignment="1">
      <alignment vertical="center"/>
    </xf>
    <xf numFmtId="49" fontId="45" fillId="0" borderId="0" xfId="0" applyNumberFormat="1" applyFont="1" applyAlignment="1">
      <alignment horizontal="center" vertical="top"/>
    </xf>
    <xf numFmtId="49" fontId="43" fillId="0" borderId="0" xfId="0" applyNumberFormat="1" applyFont="1" applyAlignment="1">
      <alignment horizontal="center" vertical="center" wrapText="1"/>
    </xf>
    <xf numFmtId="3" fontId="40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3" fillId="0" borderId="0" xfId="0" applyFont="1"/>
    <xf numFmtId="49" fontId="31" fillId="0" borderId="0" xfId="0" applyNumberFormat="1" applyFont="1" applyAlignment="1">
      <alignment horizontal="right" vertical="center"/>
    </xf>
    <xf numFmtId="0" fontId="32" fillId="0" borderId="0" xfId="0" applyFont="1"/>
    <xf numFmtId="0" fontId="0" fillId="5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/>
    <xf numFmtId="0" fontId="0" fillId="6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47" fillId="0" borderId="0" xfId="0" quotePrefix="1" applyFo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48" fillId="0" borderId="6" xfId="1" applyFont="1" applyBorder="1" applyAlignment="1">
      <alignment horizontal="center" vertical="center"/>
    </xf>
    <xf numFmtId="0" fontId="50" fillId="0" borderId="6" xfId="1" applyFont="1" applyBorder="1" applyAlignment="1">
      <alignment horizontal="center" vertical="center"/>
    </xf>
    <xf numFmtId="0" fontId="51" fillId="0" borderId="6" xfId="1" applyFont="1" applyBorder="1" applyAlignment="1">
      <alignment horizontal="center" vertical="center"/>
    </xf>
    <xf numFmtId="0" fontId="53" fillId="0" borderId="0" xfId="0" applyFont="1"/>
    <xf numFmtId="0" fontId="35" fillId="8" borderId="0" xfId="1" applyFont="1" applyFill="1" applyAlignment="1">
      <alignment horizontal="left" vertical="center" wrapText="1"/>
    </xf>
    <xf numFmtId="0" fontId="35" fillId="8" borderId="0" xfId="1" applyFont="1" applyFill="1" applyAlignment="1">
      <alignment horizontal="center" vertical="center" wrapText="1"/>
    </xf>
    <xf numFmtId="0" fontId="35" fillId="8" borderId="0" xfId="1" applyFont="1" applyFill="1" applyAlignment="1">
      <alignment horizontal="center" wrapText="1"/>
    </xf>
    <xf numFmtId="4" fontId="54" fillId="0" borderId="0" xfId="0" applyNumberFormat="1" applyFont="1" applyAlignment="1">
      <alignment horizontal="right" vertical="center"/>
    </xf>
    <xf numFmtId="49" fontId="0" fillId="0" borderId="5" xfId="0" applyNumberForma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4" fillId="7" borderId="8" xfId="1" applyFont="1" applyFill="1" applyBorder="1" applyAlignment="1">
      <alignment horizontal="center" vertical="center" wrapText="1"/>
    </xf>
    <xf numFmtId="0" fontId="5" fillId="7" borderId="8" xfId="1" applyFont="1" applyFill="1" applyBorder="1" applyAlignment="1">
      <alignment horizontal="center" vertical="center" wrapText="1"/>
    </xf>
    <xf numFmtId="49" fontId="28" fillId="7" borderId="8" xfId="0" applyNumberFormat="1" applyFont="1" applyFill="1" applyBorder="1" applyAlignment="1">
      <alignment horizontal="center" vertical="center" wrapText="1"/>
    </xf>
    <xf numFmtId="3" fontId="28" fillId="7" borderId="8" xfId="0" applyNumberFormat="1" applyFont="1" applyFill="1" applyBorder="1" applyAlignment="1">
      <alignment horizontal="center" vertical="center" wrapText="1"/>
    </xf>
    <xf numFmtId="49" fontId="18" fillId="7" borderId="8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55" fillId="0" borderId="0" xfId="0" applyFont="1" applyAlignment="1">
      <alignment horizontal="right"/>
    </xf>
    <xf numFmtId="3" fontId="50" fillId="0" borderId="0" xfId="0" applyNumberFormat="1" applyFont="1" applyAlignment="1">
      <alignment horizontal="center"/>
    </xf>
    <xf numFmtId="3" fontId="56" fillId="0" borderId="0" xfId="0" applyNumberFormat="1" applyFont="1" applyAlignment="1">
      <alignment horizontal="right"/>
    </xf>
    <xf numFmtId="3" fontId="57" fillId="0" borderId="0" xfId="0" applyNumberFormat="1" applyFont="1" applyAlignment="1">
      <alignment horizontal="center"/>
    </xf>
    <xf numFmtId="0" fontId="56" fillId="0" borderId="0" xfId="0" applyFont="1"/>
    <xf numFmtId="0" fontId="17" fillId="7" borderId="8" xfId="0" applyFont="1" applyFill="1" applyBorder="1" applyAlignment="1">
      <alignment horizontal="center" vertical="center" wrapText="1"/>
    </xf>
    <xf numFmtId="3" fontId="17" fillId="7" borderId="8" xfId="0" applyNumberFormat="1" applyFont="1" applyFill="1" applyBorder="1" applyAlignment="1">
      <alignment horizontal="center" vertical="center" wrapText="1"/>
    </xf>
    <xf numFmtId="0" fontId="44" fillId="8" borderId="2" xfId="0" applyFont="1" applyFill="1" applyBorder="1" applyAlignment="1">
      <alignment horizontal="center" vertical="center" wrapText="1"/>
    </xf>
    <xf numFmtId="0" fontId="44" fillId="8" borderId="0" xfId="0" applyFont="1" applyFill="1" applyAlignment="1">
      <alignment horizontal="center" vertical="center" wrapText="1"/>
    </xf>
    <xf numFmtId="3" fontId="44" fillId="8" borderId="0" xfId="0" applyNumberFormat="1" applyFont="1" applyFill="1" applyAlignment="1">
      <alignment horizontal="center" vertical="center" wrapText="1"/>
    </xf>
    <xf numFmtId="0" fontId="56" fillId="0" borderId="0" xfId="0" applyFont="1" applyAlignment="1">
      <alignment horizontal="right"/>
    </xf>
    <xf numFmtId="49" fontId="0" fillId="0" borderId="5" xfId="0" applyNumberFormat="1" applyBorder="1"/>
    <xf numFmtId="49" fontId="0" fillId="0" borderId="6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49" fontId="28" fillId="7" borderId="1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49" fontId="0" fillId="0" borderId="5" xfId="0" applyNumberFormat="1" applyBorder="1" applyAlignment="1">
      <alignment vertical="center" wrapText="1"/>
    </xf>
    <xf numFmtId="3" fontId="0" fillId="0" borderId="6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3" fontId="0" fillId="0" borderId="6" xfId="0" applyNumberFormat="1" applyBorder="1" applyAlignment="1">
      <alignment horizontal="center" wrapText="1"/>
    </xf>
    <xf numFmtId="3" fontId="0" fillId="0" borderId="5" xfId="0" applyNumberFormat="1" applyBorder="1" applyAlignment="1">
      <alignment vertical="center" wrapText="1"/>
    </xf>
    <xf numFmtId="3" fontId="0" fillId="0" borderId="5" xfId="0" applyNumberForma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5" xfId="0" applyBorder="1"/>
    <xf numFmtId="0" fontId="20" fillId="0" borderId="5" xfId="0" applyFont="1" applyBorder="1"/>
    <xf numFmtId="49" fontId="20" fillId="0" borderId="6" xfId="0" applyNumberFormat="1" applyFont="1" applyBorder="1" applyAlignment="1">
      <alignment horizontal="center"/>
    </xf>
    <xf numFmtId="49" fontId="20" fillId="0" borderId="5" xfId="0" applyNumberFormat="1" applyFont="1" applyBorder="1"/>
    <xf numFmtId="0" fontId="20" fillId="0" borderId="6" xfId="0" applyFont="1" applyBorder="1" applyAlignment="1">
      <alignment horizontal="center"/>
    </xf>
    <xf numFmtId="49" fontId="1" fillId="0" borderId="5" xfId="0" applyNumberFormat="1" applyFont="1" applyBorder="1"/>
    <xf numFmtId="49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/>
    </xf>
    <xf numFmtId="0" fontId="20" fillId="0" borderId="13" xfId="0" applyFont="1" applyBorder="1"/>
    <xf numFmtId="49" fontId="20" fillId="0" borderId="13" xfId="0" applyNumberFormat="1" applyFont="1" applyBorder="1"/>
    <xf numFmtId="0" fontId="20" fillId="0" borderId="5" xfId="0" applyFont="1" applyBorder="1" applyAlignment="1">
      <alignment horizontal="left"/>
    </xf>
    <xf numFmtId="3" fontId="53" fillId="0" borderId="0" xfId="0" applyNumberFormat="1" applyFont="1" applyAlignment="1">
      <alignment horizontal="left"/>
    </xf>
    <xf numFmtId="4" fontId="20" fillId="0" borderId="6" xfId="0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center"/>
    </xf>
    <xf numFmtId="0" fontId="8" fillId="0" borderId="16" xfId="1" applyFont="1" applyBorder="1" applyAlignment="1">
      <alignment horizontal="center" vertical="center"/>
    </xf>
    <xf numFmtId="4" fontId="8" fillId="0" borderId="16" xfId="1" applyNumberFormat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4" fillId="7" borderId="18" xfId="1" applyFont="1" applyFill="1" applyBorder="1" applyAlignment="1">
      <alignment horizontal="center" vertical="center" textRotation="90" wrapText="1"/>
    </xf>
    <xf numFmtId="0" fontId="5" fillId="7" borderId="18" xfId="1" applyFont="1" applyFill="1" applyBorder="1" applyAlignment="1">
      <alignment horizontal="center" vertical="center" wrapText="1"/>
    </xf>
    <xf numFmtId="49" fontId="18" fillId="7" borderId="18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44" fillId="8" borderId="20" xfId="0" applyNumberFormat="1" applyFont="1" applyFill="1" applyBorder="1" applyAlignment="1">
      <alignment horizontal="center" vertical="center" wrapText="1"/>
    </xf>
    <xf numFmtId="3" fontId="44" fillId="8" borderId="14" xfId="0" applyNumberFormat="1" applyFont="1" applyFill="1" applyBorder="1" applyAlignment="1">
      <alignment horizontal="center" vertical="center" wrapText="1"/>
    </xf>
    <xf numFmtId="0" fontId="44" fillId="8" borderId="22" xfId="0" applyFont="1" applyFill="1" applyBorder="1" applyAlignment="1">
      <alignment horizontal="center" vertical="center" wrapText="1"/>
    </xf>
    <xf numFmtId="3" fontId="44" fillId="8" borderId="22" xfId="0" applyNumberFormat="1" applyFont="1" applyFill="1" applyBorder="1" applyAlignment="1">
      <alignment horizontal="center" vertical="center" wrapText="1"/>
    </xf>
    <xf numFmtId="4" fontId="35" fillId="8" borderId="20" xfId="0" applyNumberFormat="1" applyFont="1" applyFill="1" applyBorder="1" applyAlignment="1">
      <alignment horizontal="center" vertical="center" wrapText="1"/>
    </xf>
    <xf numFmtId="3" fontId="35" fillId="8" borderId="21" xfId="0" applyNumberFormat="1" applyFont="1" applyFill="1" applyBorder="1" applyAlignment="1">
      <alignment horizontal="center" vertical="top" wrapText="1"/>
    </xf>
    <xf numFmtId="3" fontId="35" fillId="8" borderId="23" xfId="0" applyNumberFormat="1" applyFont="1" applyFill="1" applyBorder="1" applyAlignment="1">
      <alignment horizontal="center" vertical="top" wrapText="1"/>
    </xf>
    <xf numFmtId="3" fontId="35" fillId="8" borderId="20" xfId="0" applyNumberFormat="1" applyFont="1" applyFill="1" applyBorder="1" applyAlignment="1">
      <alignment horizontal="center" vertical="top" wrapText="1"/>
    </xf>
    <xf numFmtId="0" fontId="44" fillId="8" borderId="24" xfId="0" applyFont="1" applyFill="1" applyBorder="1" applyAlignment="1">
      <alignment horizontal="center" vertical="center" wrapText="1"/>
    </xf>
    <xf numFmtId="0" fontId="41" fillId="8" borderId="0" xfId="0" applyFont="1" applyFill="1" applyAlignment="1">
      <alignment vertical="center" wrapText="1"/>
    </xf>
    <xf numFmtId="49" fontId="38" fillId="8" borderId="0" xfId="0" applyNumberFormat="1" applyFont="1" applyFill="1" applyAlignment="1">
      <alignment horizontal="center" vertical="center" wrapText="1"/>
    </xf>
    <xf numFmtId="49" fontId="38" fillId="8" borderId="19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0" fontId="20" fillId="0" borderId="5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1" fillId="0" borderId="0" xfId="0" applyFont="1" applyAlignment="1">
      <alignment vertical="center"/>
    </xf>
    <xf numFmtId="4" fontId="0" fillId="0" borderId="7" xfId="0" applyNumberFormat="1" applyBorder="1" applyAlignment="1">
      <alignment horizontal="center" vertical="center"/>
    </xf>
    <xf numFmtId="0" fontId="35" fillId="8" borderId="19" xfId="1" applyFont="1" applyFill="1" applyBorder="1" applyAlignment="1">
      <alignment horizontal="center" wrapText="1"/>
    </xf>
    <xf numFmtId="0" fontId="60" fillId="0" borderId="0" xfId="1" applyFont="1" applyAlignment="1">
      <alignment horizontal="left" vertical="center"/>
    </xf>
    <xf numFmtId="0" fontId="60" fillId="0" borderId="0" xfId="1" applyFont="1" applyAlignment="1">
      <alignment horizontal="center" vertical="center"/>
    </xf>
    <xf numFmtId="4" fontId="60" fillId="0" borderId="0" xfId="1" applyNumberFormat="1" applyFont="1" applyAlignment="1">
      <alignment horizontal="center" vertical="center"/>
    </xf>
    <xf numFmtId="0" fontId="61" fillId="0" borderId="0" xfId="1" applyFont="1" applyAlignment="1">
      <alignment horizontal="left" vertical="center"/>
    </xf>
    <xf numFmtId="0" fontId="61" fillId="0" borderId="0" xfId="1" applyFont="1" applyAlignment="1">
      <alignment horizontal="center" vertical="center"/>
    </xf>
    <xf numFmtId="0" fontId="60" fillId="0" borderId="0" xfId="1" applyFont="1" applyAlignment="1">
      <alignment horizontal="right" vertical="center"/>
    </xf>
    <xf numFmtId="0" fontId="11" fillId="9" borderId="0" xfId="1" applyFont="1" applyFill="1" applyAlignment="1">
      <alignment horizontal="left" vertical="center"/>
    </xf>
    <xf numFmtId="0" fontId="11" fillId="9" borderId="0" xfId="1" applyFont="1" applyFill="1" applyAlignment="1">
      <alignment horizontal="center" vertical="center"/>
    </xf>
    <xf numFmtId="4" fontId="11" fillId="9" borderId="0" xfId="1" applyNumberFormat="1" applyFont="1" applyFill="1" applyAlignment="1">
      <alignment horizontal="center" vertical="center"/>
    </xf>
    <xf numFmtId="0" fontId="12" fillId="9" borderId="0" xfId="1" applyFont="1" applyFill="1" applyAlignment="1">
      <alignment horizontal="left" vertical="center"/>
    </xf>
    <xf numFmtId="0" fontId="12" fillId="9" borderId="0" xfId="1" applyFont="1" applyFill="1" applyAlignment="1">
      <alignment horizontal="center" vertical="center"/>
    </xf>
    <xf numFmtId="0" fontId="13" fillId="9" borderId="0" xfId="1" applyFont="1" applyFill="1" applyAlignment="1">
      <alignment horizontal="center" vertical="center"/>
    </xf>
    <xf numFmtId="0" fontId="11" fillId="9" borderId="0" xfId="1" applyFont="1" applyFill="1" applyAlignment="1">
      <alignment horizontal="right" vertical="center"/>
    </xf>
    <xf numFmtId="0" fontId="52" fillId="9" borderId="0" xfId="1" applyFont="1" applyFill="1" applyAlignment="1">
      <alignment horizontal="left" vertical="center"/>
    </xf>
    <xf numFmtId="0" fontId="52" fillId="9" borderId="0" xfId="1" applyFont="1" applyFill="1" applyAlignment="1">
      <alignment horizontal="center" vertical="center"/>
    </xf>
    <xf numFmtId="0" fontId="62" fillId="0" borderId="0" xfId="1" applyFont="1" applyAlignment="1">
      <alignment horizontal="center" vertical="center"/>
    </xf>
    <xf numFmtId="0" fontId="63" fillId="0" borderId="0" xfId="1" applyFont="1" applyAlignment="1">
      <alignment horizontal="center" vertical="center"/>
    </xf>
    <xf numFmtId="0" fontId="62" fillId="0" borderId="16" xfId="1" applyFont="1" applyBorder="1" applyAlignment="1">
      <alignment horizontal="center" vertical="center"/>
    </xf>
    <xf numFmtId="0" fontId="63" fillId="0" borderId="16" xfId="1" applyFont="1" applyBorder="1" applyAlignment="1">
      <alignment horizontal="center" vertical="center"/>
    </xf>
    <xf numFmtId="0" fontId="62" fillId="0" borderId="6" xfId="1" applyFont="1" applyBorder="1" applyAlignment="1">
      <alignment horizontal="center" vertical="center"/>
    </xf>
    <xf numFmtId="0" fontId="63" fillId="0" borderId="6" xfId="1" applyFont="1" applyBorder="1" applyAlignment="1">
      <alignment horizontal="center" vertical="center"/>
    </xf>
    <xf numFmtId="0" fontId="64" fillId="9" borderId="0" xfId="1" applyFont="1" applyFill="1" applyAlignment="1">
      <alignment horizontal="left" vertical="center"/>
    </xf>
    <xf numFmtId="0" fontId="64" fillId="9" borderId="0" xfId="1" applyFont="1" applyFill="1" applyAlignment="1">
      <alignment horizontal="center" vertical="center"/>
    </xf>
    <xf numFmtId="0" fontId="65" fillId="0" borderId="0" xfId="0" applyFont="1" applyAlignment="1">
      <alignment horizontal="left"/>
    </xf>
    <xf numFmtId="49" fontId="66" fillId="0" borderId="0" xfId="0" applyNumberFormat="1" applyFont="1" applyAlignment="1">
      <alignment horizontal="center" vertical="center"/>
    </xf>
    <xf numFmtId="4" fontId="66" fillId="0" borderId="0" xfId="0" applyNumberFormat="1" applyFont="1" applyAlignment="1">
      <alignment horizontal="center" vertical="center"/>
    </xf>
    <xf numFmtId="3" fontId="66" fillId="0" borderId="0" xfId="0" applyNumberFormat="1" applyFont="1" applyAlignment="1">
      <alignment horizontal="center" vertical="center"/>
    </xf>
    <xf numFmtId="4" fontId="66" fillId="0" borderId="0" xfId="0" applyNumberFormat="1" applyFont="1" applyAlignment="1">
      <alignment horizontal="right" vertical="center"/>
    </xf>
    <xf numFmtId="0" fontId="25" fillId="9" borderId="0" xfId="0" applyFont="1" applyFill="1" applyAlignment="1">
      <alignment vertical="center"/>
    </xf>
    <xf numFmtId="0" fontId="26" fillId="9" borderId="0" xfId="0" applyFont="1" applyFill="1" applyAlignment="1">
      <alignment horizontal="center" vertical="center"/>
    </xf>
    <xf numFmtId="4" fontId="26" fillId="9" borderId="0" xfId="0" applyNumberFormat="1" applyFont="1" applyFill="1" applyAlignment="1">
      <alignment horizontal="center" vertical="center"/>
    </xf>
    <xf numFmtId="49" fontId="26" fillId="9" borderId="0" xfId="0" applyNumberFormat="1" applyFont="1" applyFill="1" applyAlignment="1">
      <alignment horizontal="center" vertical="center"/>
    </xf>
    <xf numFmtId="3" fontId="26" fillId="9" borderId="0" xfId="0" applyNumberFormat="1" applyFont="1" applyFill="1" applyAlignment="1">
      <alignment horizontal="center" vertical="center"/>
    </xf>
    <xf numFmtId="49" fontId="0" fillId="10" borderId="6" xfId="0" applyNumberFormat="1" applyFill="1" applyBorder="1" applyAlignment="1">
      <alignment horizontal="center" vertical="center"/>
    </xf>
    <xf numFmtId="1" fontId="0" fillId="10" borderId="6" xfId="0" applyNumberFormat="1" applyFill="1" applyBorder="1" applyAlignment="1">
      <alignment horizontal="center" vertical="center"/>
    </xf>
    <xf numFmtId="4" fontId="0" fillId="10" borderId="6" xfId="0" applyNumberFormat="1" applyFill="1" applyBorder="1" applyAlignment="1">
      <alignment horizontal="center" vertical="center"/>
    </xf>
    <xf numFmtId="49" fontId="67" fillId="0" borderId="0" xfId="0" applyNumberFormat="1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4" fontId="67" fillId="0" borderId="0" xfId="0" applyNumberFormat="1" applyFont="1" applyAlignment="1">
      <alignment horizontal="center" vertical="center"/>
    </xf>
    <xf numFmtId="1" fontId="67" fillId="0" borderId="0" xfId="0" applyNumberFormat="1" applyFont="1" applyAlignment="1">
      <alignment horizontal="center" vertical="center"/>
    </xf>
    <xf numFmtId="3" fontId="67" fillId="0" borderId="0" xfId="0" applyNumberFormat="1" applyFont="1" applyAlignment="1">
      <alignment horizontal="center" vertical="center"/>
    </xf>
    <xf numFmtId="4" fontId="25" fillId="9" borderId="0" xfId="0" applyNumberFormat="1" applyFont="1" applyFill="1" applyAlignment="1">
      <alignment vertical="center"/>
    </xf>
    <xf numFmtId="49" fontId="68" fillId="0" borderId="0" xfId="0" applyNumberFormat="1" applyFont="1" applyAlignment="1">
      <alignment horizontal="right" vertical="center"/>
    </xf>
    <xf numFmtId="0" fontId="69" fillId="0" borderId="0" xfId="0" applyFont="1" applyAlignment="1">
      <alignment vertical="center"/>
    </xf>
    <xf numFmtId="3" fontId="62" fillId="0" borderId="0" xfId="0" applyNumberFormat="1" applyFont="1" applyAlignment="1">
      <alignment horizontal="center" vertical="center"/>
    </xf>
    <xf numFmtId="3" fontId="62" fillId="0" borderId="0" xfId="0" applyNumberFormat="1" applyFont="1" applyAlignment="1">
      <alignment horizontal="center"/>
    </xf>
    <xf numFmtId="0" fontId="67" fillId="0" borderId="0" xfId="0" applyFont="1"/>
    <xf numFmtId="0" fontId="70" fillId="0" borderId="0" xfId="0" applyFont="1"/>
    <xf numFmtId="49" fontId="0" fillId="10" borderId="16" xfId="0" applyNumberFormat="1" applyFill="1" applyBorder="1" applyAlignment="1">
      <alignment horizontal="center" vertical="center"/>
    </xf>
    <xf numFmtId="1" fontId="0" fillId="10" borderId="15" xfId="0" applyNumberFormat="1" applyFill="1" applyBorder="1" applyAlignment="1">
      <alignment horizontal="center" vertical="center"/>
    </xf>
    <xf numFmtId="49" fontId="0" fillId="10" borderId="27" xfId="0" applyNumberFormat="1" applyFill="1" applyBorder="1" applyAlignment="1">
      <alignment horizontal="center" vertical="center"/>
    </xf>
    <xf numFmtId="49" fontId="0" fillId="10" borderId="28" xfId="0" applyNumberFormat="1" applyFill="1" applyBorder="1" applyAlignment="1">
      <alignment horizontal="center" vertical="center"/>
    </xf>
    <xf numFmtId="0" fontId="65" fillId="0" borderId="0" xfId="0" applyFont="1" applyAlignment="1">
      <alignment horizontal="left" wrapText="1"/>
    </xf>
    <xf numFmtId="49" fontId="65" fillId="0" borderId="0" xfId="0" applyNumberFormat="1" applyFont="1" applyAlignment="1">
      <alignment horizontal="center" vertical="center" wrapText="1"/>
    </xf>
    <xf numFmtId="4" fontId="66" fillId="0" borderId="0" xfId="0" applyNumberFormat="1" applyFont="1" applyAlignment="1">
      <alignment vertical="center"/>
    </xf>
    <xf numFmtId="4" fontId="65" fillId="0" borderId="0" xfId="0" applyNumberFormat="1" applyFont="1" applyAlignment="1">
      <alignment horizontal="right" vertical="center"/>
    </xf>
    <xf numFmtId="0" fontId="68" fillId="0" borderId="0" xfId="0" applyFont="1" applyAlignment="1">
      <alignment horizontal="left" wrapText="1"/>
    </xf>
    <xf numFmtId="49" fontId="69" fillId="0" borderId="0" xfId="0" applyNumberFormat="1" applyFont="1" applyAlignment="1">
      <alignment horizontal="center" vertical="center"/>
    </xf>
    <xf numFmtId="49" fontId="69" fillId="0" borderId="0" xfId="0" applyNumberFormat="1" applyFont="1" applyAlignment="1">
      <alignment horizontal="center" vertical="center" wrapText="1"/>
    </xf>
    <xf numFmtId="4" fontId="69" fillId="0" borderId="0" xfId="0" applyNumberFormat="1" applyFont="1" applyAlignment="1">
      <alignment vertical="center"/>
    </xf>
    <xf numFmtId="4" fontId="68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 wrapText="1"/>
    </xf>
    <xf numFmtId="0" fontId="21" fillId="9" borderId="0" xfId="0" applyFont="1" applyFill="1" applyAlignment="1">
      <alignment vertical="center" wrapText="1"/>
    </xf>
    <xf numFmtId="0" fontId="21" fillId="9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 wrapText="1"/>
    </xf>
    <xf numFmtId="4" fontId="21" fillId="9" borderId="0" xfId="0" applyNumberFormat="1" applyFont="1" applyFill="1" applyAlignment="1">
      <alignment vertical="center"/>
    </xf>
    <xf numFmtId="4" fontId="21" fillId="9" borderId="0" xfId="0" applyNumberFormat="1" applyFont="1" applyFill="1" applyAlignment="1">
      <alignment horizontal="right" vertical="center"/>
    </xf>
    <xf numFmtId="0" fontId="21" fillId="9" borderId="0" xfId="0" applyFont="1" applyFill="1" applyAlignment="1">
      <alignment vertical="center"/>
    </xf>
    <xf numFmtId="4" fontId="21" fillId="9" borderId="0" xfId="0" applyNumberFormat="1" applyFont="1" applyFill="1" applyAlignment="1">
      <alignment horizontal="right"/>
    </xf>
    <xf numFmtId="0" fontId="68" fillId="0" borderId="0" xfId="0" applyFont="1" applyAlignment="1">
      <alignment horizontal="left"/>
    </xf>
    <xf numFmtId="0" fontId="68" fillId="0" borderId="0" xfId="0" applyFont="1" applyAlignment="1">
      <alignment horizontal="right"/>
    </xf>
    <xf numFmtId="0" fontId="68" fillId="0" borderId="0" xfId="0" applyFont="1" applyAlignment="1">
      <alignment horizontal="left" vertical="center" wrapText="1"/>
    </xf>
    <xf numFmtId="0" fontId="68" fillId="0" borderId="0" xfId="0" applyFont="1" applyAlignment="1">
      <alignment horizontal="left" vertical="center"/>
    </xf>
    <xf numFmtId="0" fontId="68" fillId="0" borderId="0" xfId="0" applyFont="1" applyAlignment="1">
      <alignment horizontal="right" vertical="center"/>
    </xf>
    <xf numFmtId="0" fontId="21" fillId="9" borderId="0" xfId="0" applyFont="1" applyFill="1"/>
    <xf numFmtId="0" fontId="21" fillId="9" borderId="0" xfId="0" applyFont="1" applyFill="1" applyAlignment="1">
      <alignment wrapText="1"/>
    </xf>
    <xf numFmtId="3" fontId="70" fillId="0" borderId="0" xfId="0" applyNumberFormat="1" applyFont="1" applyAlignment="1">
      <alignment horizontal="right"/>
    </xf>
    <xf numFmtId="0" fontId="65" fillId="0" borderId="0" xfId="0" applyFont="1" applyAlignment="1">
      <alignment horizontal="right"/>
    </xf>
    <xf numFmtId="3" fontId="72" fillId="0" borderId="0" xfId="0" applyNumberFormat="1" applyFont="1" applyAlignment="1">
      <alignment horizontal="center"/>
    </xf>
    <xf numFmtId="0" fontId="70" fillId="0" borderId="0" xfId="0" applyFont="1" applyAlignment="1">
      <alignment vertical="center"/>
    </xf>
    <xf numFmtId="0" fontId="73" fillId="0" borderId="0" xfId="0" applyFont="1" applyAlignment="1">
      <alignment horizontal="left" vertical="center"/>
    </xf>
    <xf numFmtId="0" fontId="60" fillId="0" borderId="0" xfId="0" applyFont="1" applyAlignment="1">
      <alignment horizontal="center" vertical="center"/>
    </xf>
    <xf numFmtId="3" fontId="60" fillId="0" borderId="0" xfId="0" applyNumberFormat="1" applyFont="1" applyAlignment="1">
      <alignment horizontal="center" vertical="center"/>
    </xf>
    <xf numFmtId="4" fontId="60" fillId="0" borderId="0" xfId="0" applyNumberFormat="1" applyFont="1" applyAlignment="1">
      <alignment horizontal="center" vertical="center"/>
    </xf>
    <xf numFmtId="4" fontId="73" fillId="0" borderId="0" xfId="0" applyNumberFormat="1" applyFont="1" applyAlignment="1">
      <alignment horizontal="right" vertical="center"/>
    </xf>
    <xf numFmtId="0" fontId="60" fillId="0" borderId="0" xfId="0" applyFont="1" applyAlignment="1">
      <alignment horizontal="left" vertical="center"/>
    </xf>
    <xf numFmtId="4" fontId="60" fillId="0" borderId="0" xfId="0" applyNumberFormat="1" applyFont="1" applyAlignment="1">
      <alignment horizontal="right" vertical="center"/>
    </xf>
    <xf numFmtId="0" fontId="7" fillId="9" borderId="0" xfId="0" applyFont="1" applyFill="1" applyAlignment="1">
      <alignment horizontal="left" vertical="center"/>
    </xf>
    <xf numFmtId="0" fontId="7" fillId="9" borderId="0" xfId="0" applyFont="1" applyFill="1" applyAlignment="1">
      <alignment horizontal="center" vertical="center"/>
    </xf>
    <xf numFmtId="3" fontId="7" fillId="9" borderId="0" xfId="0" applyNumberFormat="1" applyFont="1" applyFill="1" applyAlignment="1">
      <alignment horizontal="center" vertical="center"/>
    </xf>
    <xf numFmtId="4" fontId="7" fillId="9" borderId="0" xfId="0" applyNumberFormat="1" applyFont="1" applyFill="1" applyAlignment="1">
      <alignment horizontal="center" vertical="center"/>
    </xf>
    <xf numFmtId="0" fontId="70" fillId="0" borderId="0" xfId="0" applyFont="1" applyAlignment="1">
      <alignment horizontal="right"/>
    </xf>
    <xf numFmtId="0" fontId="60" fillId="0" borderId="2" xfId="0" applyFont="1" applyBorder="1" applyAlignment="1">
      <alignment horizontal="left" vertical="center"/>
    </xf>
    <xf numFmtId="0" fontId="7" fillId="9" borderId="2" xfId="0" applyFont="1" applyFill="1" applyBorder="1" applyAlignment="1">
      <alignment horizontal="left" vertical="center"/>
    </xf>
    <xf numFmtId="0" fontId="60" fillId="0" borderId="2" xfId="0" applyFont="1" applyBorder="1" applyAlignment="1">
      <alignment horizontal="right" vertical="center"/>
    </xf>
    <xf numFmtId="3" fontId="72" fillId="0" borderId="0" xfId="0" applyNumberFormat="1" applyFont="1" applyAlignment="1">
      <alignment horizontal="right" vertical="center"/>
    </xf>
    <xf numFmtId="0" fontId="62" fillId="0" borderId="0" xfId="0" applyFont="1" applyAlignment="1">
      <alignment horizontal="center" vertical="center"/>
    </xf>
    <xf numFmtId="3" fontId="74" fillId="0" borderId="0" xfId="0" applyNumberFormat="1" applyFont="1" applyAlignment="1">
      <alignment horizontal="center" vertical="center"/>
    </xf>
    <xf numFmtId="0" fontId="60" fillId="0" borderId="2" xfId="0" applyFont="1" applyBorder="1" applyAlignment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60" fillId="0" borderId="1" xfId="0" applyFont="1" applyBorder="1" applyAlignment="1">
      <alignment horizontal="left" vertical="center" wrapText="1"/>
    </xf>
    <xf numFmtId="0" fontId="60" fillId="0" borderId="1" xfId="0" applyFont="1" applyBorder="1" applyAlignment="1">
      <alignment horizontal="center" vertical="center"/>
    </xf>
    <xf numFmtId="3" fontId="60" fillId="0" borderId="1" xfId="0" applyNumberFormat="1" applyFont="1" applyBorder="1" applyAlignment="1">
      <alignment horizontal="center" vertical="center"/>
    </xf>
    <xf numFmtId="4" fontId="60" fillId="0" borderId="1" xfId="0" applyNumberFormat="1" applyFont="1" applyBorder="1" applyAlignment="1">
      <alignment horizontal="center" vertical="center"/>
    </xf>
    <xf numFmtId="4" fontId="60" fillId="0" borderId="1" xfId="0" applyNumberFormat="1" applyFont="1" applyBorder="1" applyAlignment="1">
      <alignment horizontal="right" vertical="center"/>
    </xf>
    <xf numFmtId="0" fontId="72" fillId="0" borderId="0" xfId="0" applyFont="1" applyAlignment="1">
      <alignment horizontal="center" vertical="center"/>
    </xf>
    <xf numFmtId="4" fontId="60" fillId="0" borderId="3" xfId="0" applyNumberFormat="1" applyFont="1" applyBorder="1" applyAlignment="1">
      <alignment horizontal="right" vertical="center"/>
    </xf>
    <xf numFmtId="0" fontId="75" fillId="0" borderId="0" xfId="0" applyFont="1" applyAlignment="1">
      <alignment horizontal="center"/>
    </xf>
    <xf numFmtId="0" fontId="76" fillId="0" borderId="0" xfId="0" applyFont="1" applyAlignment="1">
      <alignment horizontal="center" vertical="center"/>
    </xf>
    <xf numFmtId="0" fontId="77" fillId="0" borderId="16" xfId="1" applyFont="1" applyBorder="1" applyAlignment="1">
      <alignment horizontal="center" vertical="center"/>
    </xf>
    <xf numFmtId="0" fontId="77" fillId="0" borderId="6" xfId="1" applyFont="1" applyBorder="1" applyAlignment="1">
      <alignment horizontal="center" vertical="center"/>
    </xf>
    <xf numFmtId="49" fontId="0" fillId="0" borderId="15" xfId="0" applyNumberFormat="1" applyBorder="1" applyAlignment="1">
      <alignment vertical="center" wrapText="1"/>
    </xf>
    <xf numFmtId="49" fontId="0" fillId="0" borderId="16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/>
    </xf>
    <xf numFmtId="3" fontId="35" fillId="0" borderId="30" xfId="0" applyNumberFormat="1" applyFont="1" applyBorder="1" applyAlignment="1">
      <alignment horizontal="center" vertical="top" wrapText="1"/>
    </xf>
    <xf numFmtId="49" fontId="18" fillId="0" borderId="29" xfId="0" applyNumberFormat="1" applyFont="1" applyBorder="1" applyAlignment="1">
      <alignment horizontal="center" vertical="center" wrapText="1"/>
    </xf>
    <xf numFmtId="4" fontId="7" fillId="9" borderId="0" xfId="0" applyNumberFormat="1" applyFont="1" applyFill="1" applyAlignment="1">
      <alignment horizontal="right" vertical="center" wrapText="1"/>
    </xf>
    <xf numFmtId="4" fontId="7" fillId="9" borderId="0" xfId="0" applyNumberFormat="1" applyFont="1" applyFill="1" applyAlignment="1">
      <alignment horizontal="right" vertical="center"/>
    </xf>
    <xf numFmtId="4" fontId="7" fillId="9" borderId="0" xfId="0" applyNumberFormat="1" applyFont="1" applyFill="1" applyAlignment="1">
      <alignment vertical="center"/>
    </xf>
    <xf numFmtId="0" fontId="78" fillId="9" borderId="0" xfId="0" applyFont="1" applyFill="1" applyAlignment="1">
      <alignment vertical="center"/>
    </xf>
    <xf numFmtId="4" fontId="78" fillId="9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/>
    </xf>
    <xf numFmtId="0" fontId="72" fillId="0" borderId="0" xfId="0" applyFont="1" applyAlignment="1">
      <alignment horizontal="left" vertical="center"/>
    </xf>
    <xf numFmtId="4" fontId="72" fillId="0" borderId="0" xfId="0" applyNumberFormat="1" applyFont="1" applyAlignment="1">
      <alignment horizontal="right" vertical="center"/>
    </xf>
    <xf numFmtId="0" fontId="78" fillId="9" borderId="0" xfId="0" applyFont="1" applyFill="1" applyAlignment="1">
      <alignment horizontal="left" vertical="center"/>
    </xf>
    <xf numFmtId="0" fontId="72" fillId="0" borderId="0" xfId="0" applyFont="1" applyAlignment="1">
      <alignment horizontal="left"/>
    </xf>
    <xf numFmtId="0" fontId="72" fillId="0" borderId="0" xfId="0" applyFont="1" applyAlignment="1">
      <alignment horizontal="left" wrapText="1"/>
    </xf>
    <xf numFmtId="0" fontId="78" fillId="9" borderId="0" xfId="0" applyFont="1" applyFill="1" applyAlignment="1">
      <alignment wrapText="1"/>
    </xf>
    <xf numFmtId="4" fontId="78" fillId="9" borderId="0" xfId="0" applyNumberFormat="1" applyFont="1" applyFill="1" applyAlignment="1">
      <alignment horizontal="right"/>
    </xf>
    <xf numFmtId="0" fontId="72" fillId="0" borderId="0" xfId="0" applyFont="1" applyAlignment="1">
      <alignment horizontal="right"/>
    </xf>
    <xf numFmtId="0" fontId="72" fillId="0" borderId="0" xfId="1" applyFont="1" applyAlignment="1">
      <alignment horizontal="left" vertical="center"/>
    </xf>
    <xf numFmtId="0" fontId="72" fillId="0" borderId="0" xfId="1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0" fontId="79" fillId="9" borderId="0" xfId="1" applyFont="1" applyFill="1" applyAlignment="1">
      <alignment horizontal="left" vertical="center"/>
    </xf>
    <xf numFmtId="0" fontId="79" fillId="9" borderId="0" xfId="1" applyFont="1" applyFill="1" applyAlignment="1">
      <alignment horizontal="right" vertical="center"/>
    </xf>
    <xf numFmtId="0" fontId="79" fillId="9" borderId="2" xfId="1" applyFont="1" applyFill="1" applyBorder="1" applyAlignment="1">
      <alignment horizontal="left" vertical="center"/>
    </xf>
    <xf numFmtId="0" fontId="72" fillId="0" borderId="2" xfId="1" applyFont="1" applyBorder="1" applyAlignment="1">
      <alignment horizontal="left" vertical="center"/>
    </xf>
    <xf numFmtId="0" fontId="72" fillId="0" borderId="2" xfId="0" applyFont="1" applyBorder="1" applyAlignment="1">
      <alignment horizontal="left" vertical="center"/>
    </xf>
    <xf numFmtId="0" fontId="78" fillId="9" borderId="2" xfId="0" applyFont="1" applyFill="1" applyBorder="1" applyAlignment="1">
      <alignment horizontal="left" vertical="center"/>
    </xf>
    <xf numFmtId="0" fontId="72" fillId="0" borderId="2" xfId="0" applyFont="1" applyBorder="1" applyAlignment="1">
      <alignment horizontal="left" vertical="center" wrapText="1"/>
    </xf>
    <xf numFmtId="0" fontId="78" fillId="9" borderId="0" xfId="0" applyFont="1" applyFill="1" applyAlignment="1">
      <alignment horizontal="left" vertical="center" wrapText="1"/>
    </xf>
    <xf numFmtId="4" fontId="78" fillId="9" borderId="0" xfId="0" applyNumberFormat="1" applyFont="1" applyFill="1" applyAlignment="1">
      <alignment horizontal="right" vertical="center" wrapText="1"/>
    </xf>
    <xf numFmtId="0" fontId="72" fillId="0" borderId="0" xfId="0" applyFont="1" applyAlignment="1">
      <alignment horizontal="left" vertical="center" wrapText="1"/>
    </xf>
    <xf numFmtId="4" fontId="72" fillId="0" borderId="3" xfId="0" applyNumberFormat="1" applyFont="1" applyBorder="1" applyAlignment="1">
      <alignment horizontal="right" vertical="center"/>
    </xf>
    <xf numFmtId="4" fontId="72" fillId="0" borderId="10" xfId="0" applyNumberFormat="1" applyFont="1" applyBorder="1" applyAlignment="1">
      <alignment horizontal="right" vertical="center"/>
    </xf>
    <xf numFmtId="4" fontId="78" fillId="9" borderId="10" xfId="0" applyNumberFormat="1" applyFont="1" applyFill="1" applyBorder="1" applyAlignment="1">
      <alignment horizontal="right" vertical="center"/>
    </xf>
    <xf numFmtId="9" fontId="60" fillId="0" borderId="0" xfId="3" applyFont="1" applyFill="1" applyBorder="1" applyAlignment="1">
      <alignment horizontal="center" vertical="center"/>
    </xf>
    <xf numFmtId="9" fontId="11" fillId="9" borderId="0" xfId="3" applyFont="1" applyFill="1" applyBorder="1" applyAlignment="1">
      <alignment horizontal="center" vertical="center"/>
    </xf>
    <xf numFmtId="9" fontId="8" fillId="0" borderId="16" xfId="3" applyFont="1" applyFill="1" applyBorder="1" applyAlignment="1">
      <alignment horizontal="center" vertical="center"/>
    </xf>
    <xf numFmtId="9" fontId="0" fillId="0" borderId="0" xfId="3" applyFont="1" applyAlignment="1"/>
    <xf numFmtId="9" fontId="0" fillId="0" borderId="0" xfId="3" applyFont="1"/>
    <xf numFmtId="9" fontId="66" fillId="0" borderId="0" xfId="3" applyFont="1" applyAlignment="1">
      <alignment horizontal="center" vertical="center"/>
    </xf>
    <xf numFmtId="9" fontId="67" fillId="0" borderId="0" xfId="3" applyFont="1" applyBorder="1" applyAlignment="1">
      <alignment horizontal="center" vertical="center"/>
    </xf>
    <xf numFmtId="43" fontId="8" fillId="0" borderId="16" xfId="2" applyFont="1" applyFill="1" applyBorder="1" applyAlignment="1">
      <alignment horizontal="center" vertical="center"/>
    </xf>
    <xf numFmtId="43" fontId="60" fillId="0" borderId="0" xfId="2" applyFont="1" applyFill="1" applyBorder="1" applyAlignment="1">
      <alignment horizontal="center" vertical="center"/>
    </xf>
    <xf numFmtId="43" fontId="11" fillId="9" borderId="0" xfId="2" applyFont="1" applyFill="1" applyBorder="1" applyAlignment="1">
      <alignment horizontal="center" vertical="center"/>
    </xf>
    <xf numFmtId="43" fontId="0" fillId="0" borderId="0" xfId="2" applyFont="1" applyAlignment="1">
      <alignment horizontal="center"/>
    </xf>
    <xf numFmtId="9" fontId="7" fillId="9" borderId="0" xfId="3" applyFont="1" applyFill="1" applyBorder="1" applyAlignment="1">
      <alignment horizontal="center" vertical="center"/>
    </xf>
    <xf numFmtId="9" fontId="0" fillId="0" borderId="6" xfId="3" applyFont="1" applyFill="1" applyBorder="1" applyAlignment="1">
      <alignment horizontal="center"/>
    </xf>
    <xf numFmtId="9" fontId="35" fillId="8" borderId="20" xfId="3" applyFont="1" applyFill="1" applyBorder="1" applyAlignment="1">
      <alignment horizontal="center" vertical="center" wrapText="1"/>
    </xf>
    <xf numFmtId="9" fontId="60" fillId="0" borderId="0" xfId="3" applyFont="1" applyFill="1" applyBorder="1" applyAlignment="1">
      <alignment horizontal="right" vertical="center"/>
    </xf>
    <xf numFmtId="9" fontId="7" fillId="9" borderId="0" xfId="3" applyFont="1" applyFill="1" applyBorder="1" applyAlignment="1">
      <alignment horizontal="right" vertical="center"/>
    </xf>
    <xf numFmtId="9" fontId="0" fillId="0" borderId="6" xfId="3" applyFont="1" applyFill="1" applyBorder="1" applyAlignment="1">
      <alignment horizontal="center" vertical="center"/>
    </xf>
    <xf numFmtId="9" fontId="0" fillId="0" borderId="0" xfId="3" applyFont="1" applyFill="1" applyBorder="1" applyAlignment="1">
      <alignment horizontal="center" vertical="center"/>
    </xf>
    <xf numFmtId="9" fontId="0" fillId="0" borderId="0" xfId="3" applyFont="1" applyBorder="1" applyAlignment="1">
      <alignment horizontal="center"/>
    </xf>
    <xf numFmtId="9" fontId="0" fillId="0" borderId="0" xfId="3" applyFont="1" applyAlignment="1">
      <alignment horizontal="center"/>
    </xf>
    <xf numFmtId="9" fontId="7" fillId="9" borderId="0" xfId="3" applyFont="1" applyFill="1" applyBorder="1" applyAlignment="1">
      <alignment horizontal="right" vertical="center" wrapText="1"/>
    </xf>
    <xf numFmtId="9" fontId="0" fillId="0" borderId="7" xfId="3" applyFont="1" applyFill="1" applyBorder="1" applyAlignment="1">
      <alignment horizontal="center" vertical="center"/>
    </xf>
    <xf numFmtId="9" fontId="60" fillId="0" borderId="1" xfId="3" applyFont="1" applyFill="1" applyBorder="1" applyAlignment="1">
      <alignment horizontal="right" vertical="center"/>
    </xf>
    <xf numFmtId="9" fontId="60" fillId="0" borderId="2" xfId="3" applyFont="1" applyFill="1" applyBorder="1" applyAlignment="1">
      <alignment horizontal="right" vertical="center"/>
    </xf>
    <xf numFmtId="9" fontId="60" fillId="0" borderId="3" xfId="3" applyFont="1" applyFill="1" applyBorder="1" applyAlignment="1">
      <alignment horizontal="right" vertical="center"/>
    </xf>
    <xf numFmtId="9" fontId="0" fillId="0" borderId="9" xfId="3" applyFont="1" applyFill="1" applyBorder="1" applyAlignment="1">
      <alignment horizontal="center" vertical="center"/>
    </xf>
    <xf numFmtId="9" fontId="7" fillId="9" borderId="0" xfId="3" applyFont="1" applyFill="1" applyBorder="1" applyAlignment="1">
      <alignment vertical="center"/>
    </xf>
    <xf numFmtId="4" fontId="25" fillId="9" borderId="0" xfId="0" applyNumberFormat="1" applyFont="1" applyFill="1" applyAlignment="1">
      <alignment horizontal="center" vertical="center"/>
    </xf>
    <xf numFmtId="49" fontId="25" fillId="9" borderId="0" xfId="0" applyNumberFormat="1" applyFont="1" applyFill="1" applyAlignment="1">
      <alignment horizontal="center" vertical="center"/>
    </xf>
    <xf numFmtId="3" fontId="25" fillId="9" borderId="0" xfId="0" applyNumberFormat="1" applyFont="1" applyFill="1" applyAlignment="1">
      <alignment horizontal="center" vertical="center"/>
    </xf>
    <xf numFmtId="9" fontId="38" fillId="8" borderId="19" xfId="3" applyFont="1" applyFill="1" applyBorder="1" applyAlignment="1">
      <alignment horizontal="center" vertical="center" wrapText="1"/>
    </xf>
    <xf numFmtId="9" fontId="65" fillId="0" borderId="0" xfId="3" applyFont="1" applyAlignment="1">
      <alignment horizontal="right" vertical="center"/>
    </xf>
    <xf numFmtId="9" fontId="25" fillId="9" borderId="0" xfId="3" applyFont="1" applyFill="1" applyAlignment="1">
      <alignment horizontal="center" vertical="center"/>
    </xf>
    <xf numFmtId="9" fontId="0" fillId="0" borderId="6" xfId="3" applyFont="1" applyBorder="1" applyAlignment="1">
      <alignment horizontal="center" vertical="center"/>
    </xf>
    <xf numFmtId="9" fontId="26" fillId="9" borderId="0" xfId="3" applyFont="1" applyFill="1" applyAlignment="1">
      <alignment horizontal="center" vertical="center"/>
    </xf>
    <xf numFmtId="9" fontId="0" fillId="0" borderId="4" xfId="3" applyFont="1" applyBorder="1" applyAlignment="1">
      <alignment horizontal="center" vertical="center"/>
    </xf>
    <xf numFmtId="9" fontId="0" fillId="0" borderId="10" xfId="3" applyFont="1" applyBorder="1" applyAlignment="1">
      <alignment horizontal="center" vertical="center"/>
    </xf>
    <xf numFmtId="9" fontId="0" fillId="0" borderId="0" xfId="3" applyFont="1" applyAlignment="1">
      <alignment horizontal="center" vertical="center"/>
    </xf>
    <xf numFmtId="9" fontId="25" fillId="9" borderId="0" xfId="3" applyFont="1" applyFill="1" applyBorder="1" applyAlignment="1">
      <alignment vertical="center"/>
    </xf>
    <xf numFmtId="9" fontId="0" fillId="10" borderId="6" xfId="3" applyFont="1" applyFill="1" applyBorder="1" applyAlignment="1">
      <alignment horizontal="center" vertical="center"/>
    </xf>
    <xf numFmtId="9" fontId="21" fillId="9" borderId="0" xfId="3" applyFont="1" applyFill="1" applyBorder="1" applyAlignment="1">
      <alignment horizontal="right" vertical="center"/>
    </xf>
    <xf numFmtId="9" fontId="68" fillId="0" borderId="0" xfId="3" applyFont="1" applyFill="1" applyBorder="1" applyAlignment="1">
      <alignment horizontal="right" vertical="center"/>
    </xf>
    <xf numFmtId="9" fontId="68" fillId="0" borderId="0" xfId="3" applyFont="1" applyFill="1" applyBorder="1" applyAlignment="1">
      <alignment horizontal="right"/>
    </xf>
    <xf numFmtId="9" fontId="21" fillId="9" borderId="0" xfId="3" applyFont="1" applyFill="1" applyBorder="1" applyAlignment="1">
      <alignment horizontal="right"/>
    </xf>
    <xf numFmtId="9" fontId="0" fillId="0" borderId="0" xfId="3" applyFont="1" applyBorder="1" applyAlignment="1"/>
    <xf numFmtId="9" fontId="65" fillId="0" borderId="0" xfId="3" applyFont="1" applyFill="1" applyBorder="1" applyAlignment="1">
      <alignment horizontal="right" vertical="center"/>
    </xf>
    <xf numFmtId="9" fontId="42" fillId="0" borderId="0" xfId="3" applyFont="1" applyFill="1" applyBorder="1" applyAlignment="1">
      <alignment horizontal="right" vertical="center"/>
    </xf>
    <xf numFmtId="9" fontId="21" fillId="9" borderId="0" xfId="3" applyFont="1" applyFill="1" applyBorder="1" applyAlignment="1">
      <alignment horizontal="center" vertical="center"/>
    </xf>
    <xf numFmtId="0" fontId="78" fillId="9" borderId="2" xfId="0" applyFont="1" applyFill="1" applyBorder="1" applyAlignment="1">
      <alignment horizontal="left" vertical="center" wrapText="1"/>
    </xf>
    <xf numFmtId="0" fontId="72" fillId="0" borderId="1" xfId="0" applyFont="1" applyBorder="1" applyAlignment="1">
      <alignment horizontal="left" vertical="center" wrapText="1"/>
    </xf>
    <xf numFmtId="4" fontId="78" fillId="9" borderId="3" xfId="0" applyNumberFormat="1" applyFont="1" applyFill="1" applyBorder="1" applyAlignment="1">
      <alignment horizontal="right" vertical="center"/>
    </xf>
    <xf numFmtId="4" fontId="78" fillId="9" borderId="3" xfId="0" applyNumberFormat="1" applyFont="1" applyFill="1" applyBorder="1" applyAlignment="1">
      <alignment horizontal="right" vertical="center" wrapText="1"/>
    </xf>
    <xf numFmtId="4" fontId="72" fillId="0" borderId="1" xfId="0" applyNumberFormat="1" applyFont="1" applyBorder="1" applyAlignment="1">
      <alignment horizontal="right" vertical="center"/>
    </xf>
    <xf numFmtId="0" fontId="79" fillId="9" borderId="2" xfId="1" applyFont="1" applyFill="1" applyBorder="1" applyAlignment="1">
      <alignment horizontal="right" vertical="center"/>
    </xf>
    <xf numFmtId="0" fontId="25" fillId="9" borderId="0" xfId="0" applyFont="1" applyFill="1" applyAlignment="1">
      <alignment vertical="center" wrapText="1"/>
    </xf>
    <xf numFmtId="9" fontId="25" fillId="9" borderId="0" xfId="3" applyFont="1" applyFill="1" applyBorder="1" applyAlignment="1">
      <alignment horizontal="right" vertical="center"/>
    </xf>
    <xf numFmtId="0" fontId="35" fillId="8" borderId="17" xfId="1" applyFont="1" applyFill="1" applyBorder="1" applyAlignment="1">
      <alignment horizontal="center" vertical="center" wrapText="1"/>
    </xf>
    <xf numFmtId="0" fontId="35" fillId="8" borderId="19" xfId="1" applyFont="1" applyFill="1" applyBorder="1" applyAlignment="1">
      <alignment horizontal="center" vertical="center" wrapText="1"/>
    </xf>
    <xf numFmtId="4" fontId="35" fillId="8" borderId="17" xfId="1" applyNumberFormat="1" applyFont="1" applyFill="1" applyBorder="1" applyAlignment="1">
      <alignment horizontal="center" vertical="center" wrapText="1"/>
    </xf>
    <xf numFmtId="4" fontId="35" fillId="8" borderId="19" xfId="1" applyNumberFormat="1" applyFont="1" applyFill="1" applyBorder="1" applyAlignment="1">
      <alignment horizontal="center" vertical="center" wrapText="1"/>
    </xf>
    <xf numFmtId="0" fontId="35" fillId="8" borderId="17" xfId="1" applyFont="1" applyFill="1" applyBorder="1" applyAlignment="1">
      <alignment horizontal="center" wrapText="1"/>
    </xf>
    <xf numFmtId="0" fontId="35" fillId="8" borderId="19" xfId="1" applyFont="1" applyFill="1" applyBorder="1" applyAlignment="1">
      <alignment horizontal="center" wrapText="1"/>
    </xf>
    <xf numFmtId="9" fontId="35" fillId="8" borderId="2" xfId="3" applyFont="1" applyFill="1" applyBorder="1" applyAlignment="1">
      <alignment horizontal="center" vertical="center" wrapText="1"/>
    </xf>
    <xf numFmtId="43" fontId="35" fillId="8" borderId="3" xfId="2" applyFont="1" applyFill="1" applyBorder="1" applyAlignment="1">
      <alignment horizontal="center" vertical="center" wrapText="1"/>
    </xf>
    <xf numFmtId="0" fontId="4" fillId="7" borderId="29" xfId="1" applyFont="1" applyFill="1" applyBorder="1" applyAlignment="1">
      <alignment horizontal="center" vertical="center" wrapText="1"/>
    </xf>
    <xf numFmtId="0" fontId="4" fillId="7" borderId="22" xfId="1" applyFont="1" applyFill="1" applyBorder="1" applyAlignment="1">
      <alignment horizontal="center" vertical="center" wrapText="1"/>
    </xf>
    <xf numFmtId="0" fontId="4" fillId="7" borderId="31" xfId="1" applyFont="1" applyFill="1" applyBorder="1" applyAlignment="1">
      <alignment horizontal="center" vertical="center" wrapText="1"/>
    </xf>
    <xf numFmtId="3" fontId="39" fillId="8" borderId="19" xfId="1" applyNumberFormat="1" applyFont="1" applyFill="1" applyBorder="1" applyAlignment="1">
      <alignment horizontal="center" wrapText="1"/>
    </xf>
    <xf numFmtId="3" fontId="39" fillId="8" borderId="14" xfId="1" applyNumberFormat="1" applyFont="1" applyFill="1" applyBorder="1" applyAlignment="1">
      <alignment horizontal="center" wrapText="1"/>
    </xf>
    <xf numFmtId="0" fontId="4" fillId="7" borderId="18" xfId="1" applyFont="1" applyFill="1" applyBorder="1" applyAlignment="1">
      <alignment horizontal="center" vertical="center" wrapText="1"/>
    </xf>
    <xf numFmtId="3" fontId="35" fillId="8" borderId="17" xfId="1" applyNumberFormat="1" applyFont="1" applyFill="1" applyBorder="1" applyAlignment="1">
      <alignment horizontal="center" vertical="center" wrapText="1"/>
    </xf>
    <xf numFmtId="3" fontId="35" fillId="8" borderId="19" xfId="1" applyNumberFormat="1" applyFont="1" applyFill="1" applyBorder="1" applyAlignment="1">
      <alignment horizontal="center" vertical="center" wrapText="1"/>
    </xf>
    <xf numFmtId="4" fontId="28" fillId="7" borderId="18" xfId="0" applyNumberFormat="1" applyFont="1" applyFill="1" applyBorder="1" applyAlignment="1">
      <alignment horizontal="center" vertical="center" wrapText="1"/>
    </xf>
    <xf numFmtId="4" fontId="28" fillId="7" borderId="26" xfId="0" applyNumberFormat="1" applyFont="1" applyFill="1" applyBorder="1" applyAlignment="1">
      <alignment horizontal="center" vertical="center" wrapText="1"/>
    </xf>
    <xf numFmtId="4" fontId="28" fillId="7" borderId="32" xfId="0" applyNumberFormat="1" applyFont="1" applyFill="1" applyBorder="1" applyAlignment="1">
      <alignment horizontal="center" vertical="center" wrapText="1"/>
    </xf>
    <xf numFmtId="4" fontId="28" fillId="7" borderId="33" xfId="0" applyNumberFormat="1" applyFont="1" applyFill="1" applyBorder="1" applyAlignment="1">
      <alignment horizontal="center" vertical="center" wrapText="1"/>
    </xf>
    <xf numFmtId="4" fontId="28" fillId="7" borderId="12" xfId="0" applyNumberFormat="1" applyFont="1" applyFill="1" applyBorder="1" applyAlignment="1">
      <alignment horizontal="center" vertical="center" wrapText="1"/>
    </xf>
    <xf numFmtId="4" fontId="28" fillId="7" borderId="25" xfId="0" applyNumberFormat="1" applyFont="1" applyFill="1" applyBorder="1" applyAlignment="1">
      <alignment horizontal="center" vertical="center" wrapText="1"/>
    </xf>
    <xf numFmtId="4" fontId="28" fillId="7" borderId="11" xfId="0" applyNumberFormat="1" applyFont="1" applyFill="1" applyBorder="1" applyAlignment="1">
      <alignment horizontal="center" vertical="center" wrapText="1"/>
    </xf>
    <xf numFmtId="49" fontId="28" fillId="7" borderId="12" xfId="0" applyNumberFormat="1" applyFont="1" applyFill="1" applyBorder="1" applyAlignment="1">
      <alignment horizontal="center" vertical="center" wrapText="1"/>
    </xf>
    <xf numFmtId="49" fontId="28" fillId="7" borderId="25" xfId="0" applyNumberFormat="1" applyFont="1" applyFill="1" applyBorder="1" applyAlignment="1">
      <alignment horizontal="center" vertical="center" wrapText="1"/>
    </xf>
    <xf numFmtId="49" fontId="28" fillId="7" borderId="11" xfId="0" applyNumberFormat="1" applyFont="1" applyFill="1" applyBorder="1" applyAlignment="1">
      <alignment horizontal="center" vertical="center" wrapText="1"/>
    </xf>
    <xf numFmtId="4" fontId="17" fillId="7" borderId="8" xfId="0" applyNumberFormat="1" applyFont="1" applyFill="1" applyBorder="1" applyAlignment="1">
      <alignment horizontal="center" vertical="center" wrapText="1"/>
    </xf>
    <xf numFmtId="4" fontId="17" fillId="7" borderId="12" xfId="0" applyNumberFormat="1" applyFont="1" applyFill="1" applyBorder="1" applyAlignment="1">
      <alignment horizontal="center" vertical="center" wrapText="1"/>
    </xf>
    <xf numFmtId="4" fontId="17" fillId="7" borderId="25" xfId="0" applyNumberFormat="1" applyFont="1" applyFill="1" applyBorder="1" applyAlignment="1">
      <alignment horizontal="center" vertical="center" wrapText="1"/>
    </xf>
    <xf numFmtId="4" fontId="17" fillId="7" borderId="11" xfId="0" applyNumberFormat="1" applyFont="1" applyFill="1" applyBorder="1" applyAlignment="1">
      <alignment horizontal="center" vertical="center" wrapText="1"/>
    </xf>
    <xf numFmtId="9" fontId="81" fillId="0" borderId="0" xfId="3" applyFont="1"/>
  </cellXfs>
  <cellStyles count="4">
    <cellStyle name="Comma" xfId="2" builtinId="3"/>
    <cellStyle name="Normal" xfId="0" builtinId="0"/>
    <cellStyle name="Normal_Articles Oligos 2008-03-10" xfId="1" xr:uid="{00000000-0005-0000-0000-000001000000}"/>
    <cellStyle name="Percent" xfId="3" builtinId="5"/>
  </cellStyles>
  <dxfs count="205"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  <dxf>
      <font>
        <color rgb="FF2ACCB4"/>
      </font>
    </dxf>
    <dxf>
      <font>
        <color rgb="FF2ACCB4"/>
      </font>
    </dxf>
    <dxf>
      <font>
        <color rgb="FF85DFFF"/>
      </font>
      <fill>
        <patternFill>
          <bgColor rgb="FF85DFFF"/>
        </patternFill>
      </fill>
    </dxf>
    <dxf>
      <font>
        <color rgb="FFF5ADB0"/>
      </font>
      <fill>
        <patternFill>
          <bgColor rgb="FFF5ADB0"/>
        </patternFill>
      </fill>
    </dxf>
    <dxf>
      <font>
        <color rgb="FF3DD7C1"/>
      </font>
      <fill>
        <patternFill>
          <bgColor rgb="FF3DD7C1"/>
        </patternFill>
      </fill>
    </dxf>
    <dxf>
      <font>
        <b/>
        <i val="0"/>
        <color rgb="FF2D872D"/>
      </font>
    </dxf>
    <dxf>
      <font>
        <b/>
        <i val="0"/>
        <color rgb="FF2D872D"/>
      </font>
    </dxf>
    <dxf>
      <font>
        <color rgb="FFB2CCEC"/>
      </font>
      <fill>
        <patternFill>
          <bgColor rgb="FFACC8EA"/>
        </patternFill>
      </fill>
    </dxf>
    <dxf>
      <font>
        <color rgb="FFFFFF99"/>
      </font>
      <fill>
        <patternFill>
          <bgColor rgb="FFFFFF99"/>
        </patternFill>
      </fill>
    </dxf>
    <dxf>
      <font>
        <color rgb="FFC3EBD7"/>
      </font>
      <fill>
        <patternFill>
          <bgColor rgb="FFC3EBD7"/>
        </patternFill>
      </fill>
    </dxf>
  </dxfs>
  <tableStyles count="0" defaultTableStyle="TableStyleMedium2" defaultPivotStyle="PivotStyleLight16"/>
  <colors>
    <mruColors>
      <color rgb="FF4E6C9C"/>
      <color rgb="FF2ACCB4"/>
      <color rgb="FF3DD7C1"/>
      <color rgb="FF85DFFF"/>
      <color rgb="FFF5ADB0"/>
      <color rgb="FF74E2D2"/>
      <color rgb="FFEC656D"/>
      <color rgb="FF00AEEA"/>
      <color rgb="FF5172E9"/>
      <color rgb="FF1D29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101600</xdr:colOff>
      <xdr:row>1</xdr:row>
      <xdr:rowOff>106711</xdr:rowOff>
    </xdr:from>
    <xdr:to>
      <xdr:col>23</xdr:col>
      <xdr:colOff>474979</xdr:colOff>
      <xdr:row>2</xdr:row>
      <xdr:rowOff>211486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C0EEAA-F3C4-45E1-93FA-CE82701D3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74100" y="817911"/>
          <a:ext cx="380999" cy="3928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1</xdr:row>
      <xdr:rowOff>38100</xdr:rowOff>
    </xdr:from>
    <xdr:to>
      <xdr:col>6</xdr:col>
      <xdr:colOff>402639</xdr:colOff>
      <xdr:row>1</xdr:row>
      <xdr:rowOff>345240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4F9C6D-922B-4EAE-A43E-8D6451A70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749300"/>
          <a:ext cx="297864" cy="307140"/>
        </a:xfrm>
        <a:prstGeom prst="rect">
          <a:avLst/>
        </a:prstGeom>
      </xdr:spPr>
    </xdr:pic>
    <xdr:clientData/>
  </xdr:twoCellAnchor>
  <xdr:twoCellAnchor editAs="oneCell">
    <xdr:from>
      <xdr:col>7</xdr:col>
      <xdr:colOff>149225</xdr:colOff>
      <xdr:row>1</xdr:row>
      <xdr:rowOff>47624</xdr:rowOff>
    </xdr:from>
    <xdr:to>
      <xdr:col>7</xdr:col>
      <xdr:colOff>402054</xdr:colOff>
      <xdr:row>1</xdr:row>
      <xdr:rowOff>327358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2B140D-332A-4CBA-9149-D26FA17DC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9725" y="758824"/>
          <a:ext cx="262354" cy="2854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1</xdr:row>
      <xdr:rowOff>38100</xdr:rowOff>
    </xdr:from>
    <xdr:to>
      <xdr:col>6</xdr:col>
      <xdr:colOff>400734</xdr:colOff>
      <xdr:row>1</xdr:row>
      <xdr:rowOff>345240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555058-1220-4B39-BFD4-BF0143778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8975" y="752475"/>
          <a:ext cx="297864" cy="30714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1</xdr:row>
      <xdr:rowOff>47624</xdr:rowOff>
    </xdr:from>
    <xdr:to>
      <xdr:col>7</xdr:col>
      <xdr:colOff>401419</xdr:colOff>
      <xdr:row>1</xdr:row>
      <xdr:rowOff>327358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7E0E94-D90D-40C2-9304-961C1A7B2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1900" y="761999"/>
          <a:ext cx="262354" cy="2854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123827</xdr:colOff>
      <xdr:row>1</xdr:row>
      <xdr:rowOff>47625</xdr:rowOff>
    </xdr:from>
    <xdr:to>
      <xdr:col>20</xdr:col>
      <xdr:colOff>421691</xdr:colOff>
      <xdr:row>1</xdr:row>
      <xdr:rowOff>362385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E05757-0B98-4BB4-924C-04BC18B43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78777" y="523875"/>
          <a:ext cx="297864" cy="307140"/>
        </a:xfrm>
        <a:prstGeom prst="rect">
          <a:avLst/>
        </a:prstGeom>
      </xdr:spPr>
    </xdr:pic>
    <xdr:clientData/>
  </xdr:twoCellAnchor>
  <xdr:twoCellAnchor editAs="oneCell">
    <xdr:from>
      <xdr:col>21</xdr:col>
      <xdr:colOff>152402</xdr:colOff>
      <xdr:row>1</xdr:row>
      <xdr:rowOff>57149</xdr:rowOff>
    </xdr:from>
    <xdr:to>
      <xdr:col>21</xdr:col>
      <xdr:colOff>399516</xdr:colOff>
      <xdr:row>1</xdr:row>
      <xdr:rowOff>342598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0FA5CE-BA95-4B95-A2A8-B711EF6EC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21702" y="533399"/>
          <a:ext cx="262354" cy="2854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101600</xdr:colOff>
      <xdr:row>1</xdr:row>
      <xdr:rowOff>38100</xdr:rowOff>
    </xdr:from>
    <xdr:to>
      <xdr:col>6</xdr:col>
      <xdr:colOff>399464</xdr:colOff>
      <xdr:row>1</xdr:row>
      <xdr:rowOff>345240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AB4B6BC-2D98-42B2-8593-887F953BC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1600" y="406400"/>
          <a:ext cx="297864" cy="307140"/>
        </a:xfrm>
        <a:prstGeom prst="rect">
          <a:avLst/>
        </a:prstGeom>
      </xdr:spPr>
    </xdr:pic>
    <xdr:clientData/>
  </xdr:twoCellAnchor>
  <xdr:twoCellAnchor editAs="oneCell">
    <xdr:from>
      <xdr:col>7</xdr:col>
      <xdr:colOff>136525</xdr:colOff>
      <xdr:row>1</xdr:row>
      <xdr:rowOff>47624</xdr:rowOff>
    </xdr:from>
    <xdr:to>
      <xdr:col>7</xdr:col>
      <xdr:colOff>398879</xdr:colOff>
      <xdr:row>1</xdr:row>
      <xdr:rowOff>327358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512AF1-E91A-420B-9507-B2C1F310D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4525" y="415924"/>
          <a:ext cx="262354" cy="285449"/>
        </a:xfrm>
        <a:prstGeom prst="rect">
          <a:avLst/>
        </a:prstGeom>
      </xdr:spPr>
    </xdr:pic>
    <xdr:clientData/>
  </xdr:twoCellAnchor>
  <xdr:twoCellAnchor editAs="oneCell">
    <xdr:from>
      <xdr:col>15</xdr:col>
      <xdr:colOff>101600</xdr:colOff>
      <xdr:row>1</xdr:row>
      <xdr:rowOff>38100</xdr:rowOff>
    </xdr:from>
    <xdr:to>
      <xdr:col>15</xdr:col>
      <xdr:colOff>399464</xdr:colOff>
      <xdr:row>1</xdr:row>
      <xdr:rowOff>345240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1B2091D-A54C-4764-87AB-D644DD9D7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39200" y="406400"/>
          <a:ext cx="297864" cy="307140"/>
        </a:xfrm>
        <a:prstGeom prst="rect">
          <a:avLst/>
        </a:prstGeom>
      </xdr:spPr>
    </xdr:pic>
    <xdr:clientData/>
  </xdr:twoCellAnchor>
  <xdr:twoCellAnchor editAs="oneCell">
    <xdr:from>
      <xdr:col>16</xdr:col>
      <xdr:colOff>136525</xdr:colOff>
      <xdr:row>1</xdr:row>
      <xdr:rowOff>47624</xdr:rowOff>
    </xdr:from>
    <xdr:to>
      <xdr:col>16</xdr:col>
      <xdr:colOff>398879</xdr:colOff>
      <xdr:row>1</xdr:row>
      <xdr:rowOff>327358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CFE9CE9-1B61-4051-966A-2555CC127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82125" y="415924"/>
          <a:ext cx="262354" cy="285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1</xdr:row>
      <xdr:rowOff>38100</xdr:rowOff>
    </xdr:from>
    <xdr:to>
      <xdr:col>6</xdr:col>
      <xdr:colOff>398829</xdr:colOff>
      <xdr:row>1</xdr:row>
      <xdr:rowOff>345240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9D8D186-B76A-4F03-B14A-5FCCE7380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0" y="749300"/>
          <a:ext cx="297864" cy="307140"/>
        </a:xfrm>
        <a:prstGeom prst="rect">
          <a:avLst/>
        </a:prstGeom>
      </xdr:spPr>
    </xdr:pic>
    <xdr:clientData/>
  </xdr:twoCellAnchor>
  <xdr:twoCellAnchor editAs="oneCell">
    <xdr:from>
      <xdr:col>7</xdr:col>
      <xdr:colOff>149225</xdr:colOff>
      <xdr:row>1</xdr:row>
      <xdr:rowOff>47624</xdr:rowOff>
    </xdr:from>
    <xdr:to>
      <xdr:col>7</xdr:col>
      <xdr:colOff>398244</xdr:colOff>
      <xdr:row>1</xdr:row>
      <xdr:rowOff>323548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0E78AD5-9E48-47B8-84B0-4CE74317A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7925" y="758824"/>
          <a:ext cx="262354" cy="2854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152402</xdr:colOff>
      <xdr:row>1</xdr:row>
      <xdr:rowOff>57149</xdr:rowOff>
    </xdr:from>
    <xdr:to>
      <xdr:col>6</xdr:col>
      <xdr:colOff>399516</xdr:colOff>
      <xdr:row>2</xdr:row>
      <xdr:rowOff>18748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4C12DF-5D40-44C0-909D-F5E23FBA7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4127" y="518159"/>
          <a:ext cx="250924" cy="2816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88900</xdr:colOff>
      <xdr:row>1</xdr:row>
      <xdr:rowOff>38100</xdr:rowOff>
    </xdr:from>
    <xdr:to>
      <xdr:col>6</xdr:col>
      <xdr:colOff>400099</xdr:colOff>
      <xdr:row>1</xdr:row>
      <xdr:rowOff>345240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279F4A-E1D7-4F7E-A1A7-A1C3F1664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3300" y="469900"/>
          <a:ext cx="297864" cy="30714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1</xdr:row>
      <xdr:rowOff>47624</xdr:rowOff>
    </xdr:from>
    <xdr:to>
      <xdr:col>7</xdr:col>
      <xdr:colOff>397609</xdr:colOff>
      <xdr:row>1</xdr:row>
      <xdr:rowOff>323548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9645C94-1986-459C-8FB5-01D275B25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6225" y="479424"/>
          <a:ext cx="262354" cy="2854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1</xdr:row>
      <xdr:rowOff>38100</xdr:rowOff>
    </xdr:from>
    <xdr:to>
      <xdr:col>6</xdr:col>
      <xdr:colOff>402639</xdr:colOff>
      <xdr:row>1</xdr:row>
      <xdr:rowOff>345240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8B76A1-A610-4099-A580-486F5FC5E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0900" y="749300"/>
          <a:ext cx="297864" cy="307140"/>
        </a:xfrm>
        <a:prstGeom prst="rect">
          <a:avLst/>
        </a:prstGeom>
      </xdr:spPr>
    </xdr:pic>
    <xdr:clientData/>
  </xdr:twoCellAnchor>
  <xdr:twoCellAnchor editAs="oneCell">
    <xdr:from>
      <xdr:col>7</xdr:col>
      <xdr:colOff>149225</xdr:colOff>
      <xdr:row>1</xdr:row>
      <xdr:rowOff>47624</xdr:rowOff>
    </xdr:from>
    <xdr:to>
      <xdr:col>7</xdr:col>
      <xdr:colOff>402054</xdr:colOff>
      <xdr:row>1</xdr:row>
      <xdr:rowOff>327358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4474277-3CAB-4A85-81DC-AB9C7DBBB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33825" y="758824"/>
          <a:ext cx="262354" cy="2854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101600</xdr:colOff>
      <xdr:row>1</xdr:row>
      <xdr:rowOff>50800</xdr:rowOff>
    </xdr:from>
    <xdr:to>
      <xdr:col>6</xdr:col>
      <xdr:colOff>403274</xdr:colOff>
      <xdr:row>2</xdr:row>
      <xdr:rowOff>15993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6FE6FC-AB83-4941-AC8F-6E0EB4D3B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2800" y="762000"/>
          <a:ext cx="297864" cy="307140"/>
        </a:xfrm>
        <a:prstGeom prst="rect">
          <a:avLst/>
        </a:prstGeom>
      </xdr:spPr>
    </xdr:pic>
    <xdr:clientData/>
  </xdr:twoCellAnchor>
  <xdr:twoCellAnchor editAs="oneCell">
    <xdr:from>
      <xdr:col>7</xdr:col>
      <xdr:colOff>136525</xdr:colOff>
      <xdr:row>1</xdr:row>
      <xdr:rowOff>60324</xdr:rowOff>
    </xdr:from>
    <xdr:to>
      <xdr:col>7</xdr:col>
      <xdr:colOff>402689</xdr:colOff>
      <xdr:row>1</xdr:row>
      <xdr:rowOff>345773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7E2038-7823-4168-9964-E4172BA5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5725" y="771524"/>
          <a:ext cx="262354" cy="2854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101600</xdr:colOff>
      <xdr:row>1</xdr:row>
      <xdr:rowOff>38100</xdr:rowOff>
    </xdr:from>
    <xdr:to>
      <xdr:col>6</xdr:col>
      <xdr:colOff>403274</xdr:colOff>
      <xdr:row>1</xdr:row>
      <xdr:rowOff>345240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E132F5-6953-42DC-86B8-2C2436190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0900" y="749300"/>
          <a:ext cx="297864" cy="307140"/>
        </a:xfrm>
        <a:prstGeom prst="rect">
          <a:avLst/>
        </a:prstGeom>
      </xdr:spPr>
    </xdr:pic>
    <xdr:clientData/>
  </xdr:twoCellAnchor>
  <xdr:twoCellAnchor editAs="oneCell">
    <xdr:from>
      <xdr:col>7</xdr:col>
      <xdr:colOff>136525</xdr:colOff>
      <xdr:row>1</xdr:row>
      <xdr:rowOff>47624</xdr:rowOff>
    </xdr:from>
    <xdr:to>
      <xdr:col>7</xdr:col>
      <xdr:colOff>402689</xdr:colOff>
      <xdr:row>1</xdr:row>
      <xdr:rowOff>323548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4C118FD-E02F-45C5-AE7C-B493D2EF4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3825" y="758824"/>
          <a:ext cx="262354" cy="285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na3.salesforce.com/01t50000004Rn2x?srPos=0&amp;srKp=01t&amp;srS=1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na3.salesforce.com/01t50000004SDvR?srPos=0&amp;srKp=01t" TargetMode="External"/><Relationship Id="rId1" Type="http://schemas.openxmlformats.org/officeDocument/2006/relationships/hyperlink" Target="https://na3.salesforce.com/01t50000004SDvR?srPos=0&amp;srKp=01t" TargetMode="External"/><Relationship Id="rId6" Type="http://schemas.openxmlformats.org/officeDocument/2006/relationships/hyperlink" Target="https://na3.salesforce.com/01t50000004Rn3H?srPos=3&amp;srKp=01t&amp;srS=1" TargetMode="External"/><Relationship Id="rId5" Type="http://schemas.openxmlformats.org/officeDocument/2006/relationships/hyperlink" Target="https://na3.salesforce.com/01t50000004Rn3C?srPos=2&amp;srKp=01t&amp;srS=1" TargetMode="External"/><Relationship Id="rId4" Type="http://schemas.openxmlformats.org/officeDocument/2006/relationships/hyperlink" Target="https://na3.salesforce.com/01t50000004Rn37?srPos=1&amp;srKp=01t&amp;srS=1" TargetMode="External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3D8F-E2DB-4A41-ABD2-803F25C25582}">
  <dimension ref="A1:G185"/>
  <sheetViews>
    <sheetView topLeftCell="A92" workbookViewId="0">
      <selection activeCell="D111" sqref="D111"/>
    </sheetView>
  </sheetViews>
  <sheetFormatPr defaultRowHeight="14.4" x14ac:dyDescent="0.3"/>
  <cols>
    <col min="1" max="1" width="47.6640625" customWidth="1"/>
    <col min="2" max="2" width="17.33203125" style="265" bestFit="1" customWidth="1"/>
    <col min="3" max="3" width="8.88671875" style="294"/>
    <col min="5" max="5" width="41.33203125" customWidth="1"/>
    <col min="6" max="6" width="8.33203125" bestFit="1" customWidth="1"/>
  </cols>
  <sheetData>
    <row r="1" spans="1:4" x14ac:dyDescent="0.3">
      <c r="A1" t="s">
        <v>0</v>
      </c>
      <c r="B1" s="6" t="s">
        <v>10339</v>
      </c>
    </row>
    <row r="2" spans="1:4" x14ac:dyDescent="0.3">
      <c r="A2" s="266" t="s">
        <v>2482</v>
      </c>
      <c r="B2" s="267" t="s">
        <v>31</v>
      </c>
      <c r="C2" s="294">
        <v>0</v>
      </c>
    </row>
    <row r="3" spans="1:4" x14ac:dyDescent="0.3">
      <c r="A3" s="266" t="s">
        <v>2483</v>
      </c>
      <c r="B3" s="267" t="s">
        <v>2484</v>
      </c>
      <c r="C3" s="294">
        <v>0</v>
      </c>
    </row>
    <row r="4" spans="1:4" x14ac:dyDescent="0.3">
      <c r="A4" s="268" t="s">
        <v>2485</v>
      </c>
      <c r="B4" s="264" t="s">
        <v>2486</v>
      </c>
      <c r="C4" s="294">
        <v>0</v>
      </c>
    </row>
    <row r="5" spans="1:4" x14ac:dyDescent="0.3">
      <c r="A5" s="266" t="s">
        <v>2501</v>
      </c>
      <c r="B5" s="267" t="s">
        <v>2502</v>
      </c>
      <c r="C5" s="294">
        <v>0</v>
      </c>
    </row>
    <row r="6" spans="1:4" x14ac:dyDescent="0.3">
      <c r="A6" s="268" t="s">
        <v>2503</v>
      </c>
      <c r="B6" s="264" t="s">
        <v>2504</v>
      </c>
      <c r="C6" s="294">
        <v>0</v>
      </c>
    </row>
    <row r="7" spans="1:4" x14ac:dyDescent="0.3">
      <c r="A7" s="268" t="s">
        <v>2535</v>
      </c>
      <c r="B7" s="264" t="s">
        <v>2536</v>
      </c>
      <c r="C7" s="294">
        <v>0</v>
      </c>
    </row>
    <row r="8" spans="1:4" x14ac:dyDescent="0.3">
      <c r="A8" s="268" t="s">
        <v>2543</v>
      </c>
      <c r="B8" s="264" t="s">
        <v>2544</v>
      </c>
      <c r="C8" s="294">
        <v>0</v>
      </c>
    </row>
    <row r="9" spans="1:4" x14ac:dyDescent="0.3">
      <c r="A9" s="268" t="s">
        <v>2569</v>
      </c>
      <c r="B9" s="264" t="s">
        <v>2570</v>
      </c>
      <c r="C9" s="294">
        <v>0</v>
      </c>
    </row>
    <row r="10" spans="1:4" x14ac:dyDescent="0.3">
      <c r="A10" s="266" t="s">
        <v>2578</v>
      </c>
      <c r="B10" s="267" t="s">
        <v>35</v>
      </c>
      <c r="C10" s="294">
        <v>0</v>
      </c>
    </row>
    <row r="11" spans="1:4" x14ac:dyDescent="0.3">
      <c r="A11" s="266" t="s">
        <v>2579</v>
      </c>
      <c r="B11" s="267" t="s">
        <v>2580</v>
      </c>
      <c r="C11" s="294">
        <v>0</v>
      </c>
    </row>
    <row r="12" spans="1:4" x14ac:dyDescent="0.3">
      <c r="A12" s="268" t="s">
        <v>2581</v>
      </c>
      <c r="B12" s="264" t="s">
        <v>2582</v>
      </c>
      <c r="C12" s="294">
        <v>0</v>
      </c>
    </row>
    <row r="13" spans="1:4" x14ac:dyDescent="0.3">
      <c r="A13" s="266" t="s">
        <v>2595</v>
      </c>
      <c r="B13" s="267" t="s">
        <v>2596</v>
      </c>
      <c r="C13" s="294">
        <v>0</v>
      </c>
    </row>
    <row r="14" spans="1:4" x14ac:dyDescent="0.3">
      <c r="A14" s="268" t="s">
        <v>2599</v>
      </c>
      <c r="B14" s="264" t="s">
        <v>2600</v>
      </c>
      <c r="C14" s="294">
        <v>0</v>
      </c>
    </row>
    <row r="15" spans="1:4" ht="18" x14ac:dyDescent="0.3">
      <c r="A15" s="266" t="s">
        <v>2604</v>
      </c>
      <c r="B15" s="267" t="s">
        <v>2605</v>
      </c>
      <c r="C15" s="294">
        <v>0</v>
      </c>
      <c r="D15" s="53"/>
    </row>
    <row r="16" spans="1:4" x14ac:dyDescent="0.3">
      <c r="A16" s="268" t="s">
        <v>2606</v>
      </c>
      <c r="B16" s="264" t="s">
        <v>2607</v>
      </c>
      <c r="C16" s="294">
        <v>0</v>
      </c>
    </row>
    <row r="17" spans="1:3" x14ac:dyDescent="0.3">
      <c r="A17" s="268" t="s">
        <v>2612</v>
      </c>
      <c r="B17" s="264" t="s">
        <v>2613</v>
      </c>
      <c r="C17" s="294">
        <v>0</v>
      </c>
    </row>
    <row r="18" spans="1:3" x14ac:dyDescent="0.3">
      <c r="A18" s="266" t="s">
        <v>2618</v>
      </c>
      <c r="B18" s="267" t="s">
        <v>2619</v>
      </c>
      <c r="C18" s="294">
        <v>0</v>
      </c>
    </row>
    <row r="19" spans="1:3" x14ac:dyDescent="0.3">
      <c r="A19" s="268" t="s">
        <v>2618</v>
      </c>
      <c r="B19" s="264" t="s">
        <v>2620</v>
      </c>
      <c r="C19" s="294">
        <v>0</v>
      </c>
    </row>
    <row r="20" spans="1:3" x14ac:dyDescent="0.3">
      <c r="A20" s="269" t="s">
        <v>10340</v>
      </c>
      <c r="B20" s="267" t="s">
        <v>10341</v>
      </c>
      <c r="C20" s="294">
        <v>0</v>
      </c>
    </row>
    <row r="21" spans="1:3" x14ac:dyDescent="0.3">
      <c r="A21" s="269" t="s">
        <v>2266</v>
      </c>
      <c r="B21" s="267" t="s">
        <v>2267</v>
      </c>
      <c r="C21" s="294">
        <v>0</v>
      </c>
    </row>
    <row r="22" spans="1:3" x14ac:dyDescent="0.3">
      <c r="A22" s="263" t="s">
        <v>2268</v>
      </c>
      <c r="B22" s="264" t="s">
        <v>10330</v>
      </c>
      <c r="C22" s="294">
        <v>0</v>
      </c>
    </row>
    <row r="23" spans="1:3" x14ac:dyDescent="0.3">
      <c r="A23" s="263" t="s">
        <v>2273</v>
      </c>
      <c r="B23" s="264" t="s">
        <v>10324</v>
      </c>
      <c r="C23" s="294">
        <v>0</v>
      </c>
    </row>
    <row r="24" spans="1:3" x14ac:dyDescent="0.3">
      <c r="A24" s="263" t="s">
        <v>10317</v>
      </c>
      <c r="B24" s="264" t="s">
        <v>10313</v>
      </c>
      <c r="C24" s="294">
        <v>0</v>
      </c>
    </row>
    <row r="25" spans="1:3" x14ac:dyDescent="0.3">
      <c r="A25" s="263" t="s">
        <v>10317</v>
      </c>
      <c r="B25" s="264" t="s">
        <v>10314</v>
      </c>
      <c r="C25" s="294">
        <v>0</v>
      </c>
    </row>
    <row r="26" spans="1:3" x14ac:dyDescent="0.3">
      <c r="A26" s="263" t="s">
        <v>2277</v>
      </c>
      <c r="B26" s="264" t="s">
        <v>10331</v>
      </c>
      <c r="C26" s="294">
        <v>0</v>
      </c>
    </row>
    <row r="27" spans="1:3" x14ac:dyDescent="0.3">
      <c r="A27" s="263" t="s">
        <v>10317</v>
      </c>
      <c r="B27" s="264" t="s">
        <v>10315</v>
      </c>
      <c r="C27" s="294">
        <v>0</v>
      </c>
    </row>
    <row r="28" spans="1:3" x14ac:dyDescent="0.3">
      <c r="A28" s="263" t="s">
        <v>2282</v>
      </c>
      <c r="B28" s="264" t="s">
        <v>10332</v>
      </c>
      <c r="C28" s="294">
        <v>0</v>
      </c>
    </row>
    <row r="29" spans="1:3" x14ac:dyDescent="0.3">
      <c r="A29" s="263" t="s">
        <v>2287</v>
      </c>
      <c r="B29" s="264" t="s">
        <v>10333</v>
      </c>
      <c r="C29" s="294">
        <v>0</v>
      </c>
    </row>
    <row r="30" spans="1:3" x14ac:dyDescent="0.3">
      <c r="A30" s="263" t="s">
        <v>10317</v>
      </c>
      <c r="B30" s="264" t="s">
        <v>10316</v>
      </c>
      <c r="C30" s="294">
        <v>0</v>
      </c>
    </row>
    <row r="31" spans="1:3" x14ac:dyDescent="0.3">
      <c r="A31" s="263" t="s">
        <v>10317</v>
      </c>
      <c r="B31" s="264" t="s">
        <v>10318</v>
      </c>
      <c r="C31" s="294">
        <v>0</v>
      </c>
    </row>
    <row r="32" spans="1:3" x14ac:dyDescent="0.3">
      <c r="A32" s="263" t="s">
        <v>2291</v>
      </c>
      <c r="B32" s="264" t="s">
        <v>10334</v>
      </c>
      <c r="C32" s="294">
        <v>0</v>
      </c>
    </row>
    <row r="33" spans="1:3" x14ac:dyDescent="0.3">
      <c r="A33" s="263" t="s">
        <v>10317</v>
      </c>
      <c r="B33" s="264" t="s">
        <v>10319</v>
      </c>
      <c r="C33" s="294">
        <v>0</v>
      </c>
    </row>
    <row r="34" spans="1:3" x14ac:dyDescent="0.3">
      <c r="A34" s="269" t="s">
        <v>2199</v>
      </c>
      <c r="B34" s="267" t="s">
        <v>2200</v>
      </c>
      <c r="C34" s="294">
        <v>0</v>
      </c>
    </row>
    <row r="35" spans="1:3" x14ac:dyDescent="0.3">
      <c r="A35" s="263" t="s">
        <v>2201</v>
      </c>
      <c r="B35" s="264" t="s">
        <v>10325</v>
      </c>
      <c r="C35" s="294">
        <v>0</v>
      </c>
    </row>
    <row r="36" spans="1:3" x14ac:dyDescent="0.3">
      <c r="A36" s="263" t="s">
        <v>2220</v>
      </c>
      <c r="B36" s="264" t="s">
        <v>10326</v>
      </c>
      <c r="C36" s="294">
        <v>0</v>
      </c>
    </row>
    <row r="37" spans="1:3" x14ac:dyDescent="0.3">
      <c r="A37" s="263" t="s">
        <v>10317</v>
      </c>
      <c r="B37" s="264" t="s">
        <v>10308</v>
      </c>
      <c r="C37" s="294">
        <v>0</v>
      </c>
    </row>
    <row r="38" spans="1:3" x14ac:dyDescent="0.3">
      <c r="A38" s="263" t="s">
        <v>10317</v>
      </c>
      <c r="B38" s="264" t="s">
        <v>10309</v>
      </c>
      <c r="C38" s="294">
        <v>0</v>
      </c>
    </row>
    <row r="39" spans="1:3" x14ac:dyDescent="0.3">
      <c r="A39" s="263" t="s">
        <v>2225</v>
      </c>
      <c r="B39" s="264" t="s">
        <v>10327</v>
      </c>
      <c r="C39" s="294">
        <v>0</v>
      </c>
    </row>
    <row r="40" spans="1:3" x14ac:dyDescent="0.3">
      <c r="A40" s="263" t="s">
        <v>10317</v>
      </c>
      <c r="B40" s="264" t="s">
        <v>10310</v>
      </c>
      <c r="C40" s="294">
        <v>0</v>
      </c>
    </row>
    <row r="41" spans="1:3" x14ac:dyDescent="0.3">
      <c r="A41" s="263" t="s">
        <v>2242</v>
      </c>
      <c r="B41" s="264" t="s">
        <v>10328</v>
      </c>
      <c r="C41" s="294">
        <v>0</v>
      </c>
    </row>
    <row r="42" spans="1:3" x14ac:dyDescent="0.3">
      <c r="A42" s="263" t="s">
        <v>2259</v>
      </c>
      <c r="B42" s="264" t="s">
        <v>10329</v>
      </c>
      <c r="C42" s="294">
        <v>0</v>
      </c>
    </row>
    <row r="43" spans="1:3" x14ac:dyDescent="0.3">
      <c r="A43" s="263" t="s">
        <v>10317</v>
      </c>
      <c r="B43" s="264" t="s">
        <v>10311</v>
      </c>
      <c r="C43" s="294">
        <v>0</v>
      </c>
    </row>
    <row r="44" spans="1:3" x14ac:dyDescent="0.3">
      <c r="A44" s="263" t="s">
        <v>10317</v>
      </c>
      <c r="B44" s="264" t="s">
        <v>10312</v>
      </c>
      <c r="C44" s="294">
        <v>0</v>
      </c>
    </row>
    <row r="45" spans="1:3" x14ac:dyDescent="0.3">
      <c r="A45" s="269" t="s">
        <v>2296</v>
      </c>
      <c r="B45" s="267" t="s">
        <v>2297</v>
      </c>
      <c r="C45" s="294">
        <v>0</v>
      </c>
    </row>
    <row r="46" spans="1:3" x14ac:dyDescent="0.3">
      <c r="A46" s="263" t="s">
        <v>2298</v>
      </c>
      <c r="B46" s="264" t="s">
        <v>10335</v>
      </c>
      <c r="C46" s="294">
        <v>0</v>
      </c>
    </row>
    <row r="47" spans="1:3" x14ac:dyDescent="0.3">
      <c r="A47" s="263" t="s">
        <v>10317</v>
      </c>
      <c r="B47" s="264" t="s">
        <v>10320</v>
      </c>
      <c r="C47" s="294">
        <v>0</v>
      </c>
    </row>
    <row r="48" spans="1:3" x14ac:dyDescent="0.3">
      <c r="A48" s="263" t="s">
        <v>2303</v>
      </c>
      <c r="B48" s="264" t="s">
        <v>10336</v>
      </c>
      <c r="C48" s="294">
        <v>0</v>
      </c>
    </row>
    <row r="49" spans="1:4" x14ac:dyDescent="0.3">
      <c r="A49" s="263" t="s">
        <v>10317</v>
      </c>
      <c r="B49" s="264" t="s">
        <v>10321</v>
      </c>
      <c r="C49" s="294">
        <v>0</v>
      </c>
    </row>
    <row r="50" spans="1:4" x14ac:dyDescent="0.3">
      <c r="A50" s="263" t="s">
        <v>7925</v>
      </c>
      <c r="B50" s="264" t="s">
        <v>10337</v>
      </c>
      <c r="C50" s="294">
        <v>0</v>
      </c>
    </row>
    <row r="51" spans="1:4" x14ac:dyDescent="0.3">
      <c r="A51" s="263" t="s">
        <v>10317</v>
      </c>
      <c r="B51" s="264" t="s">
        <v>10322</v>
      </c>
      <c r="C51" s="294">
        <v>0</v>
      </c>
    </row>
    <row r="52" spans="1:4" x14ac:dyDescent="0.3">
      <c r="A52" s="269" t="s">
        <v>8974</v>
      </c>
      <c r="B52" s="267" t="s">
        <v>2312</v>
      </c>
      <c r="C52" s="294">
        <v>0</v>
      </c>
    </row>
    <row r="53" spans="1:4" x14ac:dyDescent="0.3">
      <c r="A53" s="263" t="s">
        <v>8975</v>
      </c>
      <c r="B53" s="264" t="s">
        <v>2313</v>
      </c>
      <c r="C53" s="294">
        <v>0</v>
      </c>
    </row>
    <row r="54" spans="1:4" x14ac:dyDescent="0.3">
      <c r="A54" s="263" t="s">
        <v>8976</v>
      </c>
      <c r="B54" s="264" t="s">
        <v>2318</v>
      </c>
      <c r="C54" s="294">
        <v>0</v>
      </c>
    </row>
    <row r="55" spans="1:4" ht="18" x14ac:dyDescent="0.3">
      <c r="A55" s="269" t="s">
        <v>9702</v>
      </c>
      <c r="B55" s="267" t="s">
        <v>9708</v>
      </c>
      <c r="C55" s="294">
        <v>0</v>
      </c>
      <c r="D55" s="170"/>
    </row>
    <row r="56" spans="1:4" ht="18" x14ac:dyDescent="0.3">
      <c r="A56" s="263" t="s">
        <v>9702</v>
      </c>
      <c r="B56" s="264" t="s">
        <v>10338</v>
      </c>
      <c r="C56" s="294">
        <v>0</v>
      </c>
      <c r="D56" s="170"/>
    </row>
    <row r="57" spans="1:4" ht="18" x14ac:dyDescent="0.3">
      <c r="A57" s="263"/>
      <c r="B57" s="264" t="s">
        <v>10323</v>
      </c>
      <c r="C57" s="294">
        <v>0</v>
      </c>
      <c r="D57" s="170"/>
    </row>
    <row r="58" spans="1:4" x14ac:dyDescent="0.3">
      <c r="A58" s="269" t="s">
        <v>7732</v>
      </c>
      <c r="B58" s="267" t="s">
        <v>2322</v>
      </c>
      <c r="C58" s="294">
        <v>0</v>
      </c>
      <c r="D58" s="181"/>
    </row>
    <row r="59" spans="1:4" x14ac:dyDescent="0.3">
      <c r="A59" s="344" t="s">
        <v>2333</v>
      </c>
      <c r="B59" s="345" t="s">
        <v>2334</v>
      </c>
      <c r="C59" s="294">
        <v>0</v>
      </c>
    </row>
    <row r="60" spans="1:4" x14ac:dyDescent="0.3">
      <c r="A60" s="263" t="s">
        <v>10306</v>
      </c>
      <c r="B60" s="264" t="s">
        <v>2346</v>
      </c>
      <c r="C60" s="294">
        <v>0</v>
      </c>
    </row>
    <row r="61" spans="1:4" x14ac:dyDescent="0.3">
      <c r="A61" s="271" t="s">
        <v>2426</v>
      </c>
      <c r="B61" s="272" t="s">
        <v>2427</v>
      </c>
      <c r="C61" s="294">
        <v>0</v>
      </c>
    </row>
    <row r="62" spans="1:4" x14ac:dyDescent="0.3">
      <c r="A62" s="270" t="s">
        <v>10307</v>
      </c>
      <c r="B62" s="273" t="s">
        <v>2328</v>
      </c>
      <c r="C62" s="294">
        <v>0</v>
      </c>
    </row>
    <row r="63" spans="1:4" x14ac:dyDescent="0.3">
      <c r="A63" s="270" t="s">
        <v>2454</v>
      </c>
      <c r="B63" s="273" t="s">
        <v>2457</v>
      </c>
      <c r="C63" s="294">
        <v>0</v>
      </c>
    </row>
    <row r="64" spans="1:4" x14ac:dyDescent="0.3">
      <c r="A64" s="263" t="s">
        <v>7733</v>
      </c>
      <c r="B64" s="264" t="s">
        <v>7795</v>
      </c>
      <c r="C64" s="294">
        <v>0</v>
      </c>
    </row>
    <row r="65" spans="1:3" x14ac:dyDescent="0.3">
      <c r="A65" s="274" t="s">
        <v>10343</v>
      </c>
      <c r="B65" s="275" t="s">
        <v>10342</v>
      </c>
      <c r="C65" s="294">
        <v>0</v>
      </c>
    </row>
    <row r="66" spans="1:3" x14ac:dyDescent="0.3">
      <c r="A66" s="266" t="s">
        <v>2624</v>
      </c>
      <c r="B66" s="267" t="s">
        <v>2625</v>
      </c>
      <c r="C66" s="294">
        <v>0</v>
      </c>
    </row>
    <row r="67" spans="1:3" x14ac:dyDescent="0.3">
      <c r="A67" s="268" t="s">
        <v>2626</v>
      </c>
      <c r="B67" s="264" t="s">
        <v>2627</v>
      </c>
      <c r="C67" s="294">
        <v>0</v>
      </c>
    </row>
    <row r="68" spans="1:3" x14ac:dyDescent="0.3">
      <c r="A68" s="268" t="s">
        <v>3138</v>
      </c>
      <c r="B68" s="264" t="s">
        <v>3139</v>
      </c>
      <c r="C68" s="294">
        <v>0</v>
      </c>
    </row>
    <row r="69" spans="1:3" x14ac:dyDescent="0.3">
      <c r="A69" s="268" t="s">
        <v>3279</v>
      </c>
      <c r="B69" s="264" t="s">
        <v>3280</v>
      </c>
      <c r="C69" s="294">
        <v>0</v>
      </c>
    </row>
    <row r="70" spans="1:3" x14ac:dyDescent="0.3">
      <c r="A70" s="268" t="s">
        <v>3302</v>
      </c>
      <c r="B70" s="264" t="s">
        <v>3303</v>
      </c>
      <c r="C70" s="294">
        <v>0</v>
      </c>
    </row>
    <row r="71" spans="1:3" x14ac:dyDescent="0.3">
      <c r="A71" s="268" t="s">
        <v>10299</v>
      </c>
      <c r="B71" s="264" t="s">
        <v>4412</v>
      </c>
      <c r="C71" s="294">
        <v>0</v>
      </c>
    </row>
    <row r="72" spans="1:3" x14ac:dyDescent="0.3">
      <c r="A72" s="266" t="s">
        <v>7794</v>
      </c>
      <c r="B72" s="267" t="s">
        <v>10344</v>
      </c>
      <c r="C72" s="294">
        <v>0</v>
      </c>
    </row>
    <row r="73" spans="1:3" x14ac:dyDescent="0.3">
      <c r="A73" s="266" t="s">
        <v>7794</v>
      </c>
      <c r="B73" s="276" t="s">
        <v>7786</v>
      </c>
      <c r="C73" s="294">
        <v>0</v>
      </c>
    </row>
    <row r="74" spans="1:3" x14ac:dyDescent="0.3">
      <c r="A74" s="268" t="s">
        <v>7787</v>
      </c>
      <c r="B74" s="264" t="s">
        <v>7781</v>
      </c>
      <c r="C74" s="294">
        <v>0</v>
      </c>
    </row>
    <row r="75" spans="1:3" x14ac:dyDescent="0.3">
      <c r="A75" s="274" t="s">
        <v>10305</v>
      </c>
      <c r="B75" s="275" t="s">
        <v>10304</v>
      </c>
      <c r="C75" s="294">
        <v>0</v>
      </c>
    </row>
    <row r="76" spans="1:3" x14ac:dyDescent="0.3">
      <c r="A76" s="274" t="s">
        <v>24</v>
      </c>
      <c r="B76" s="275" t="s">
        <v>25</v>
      </c>
      <c r="C76" s="294">
        <v>0</v>
      </c>
    </row>
    <row r="77" spans="1:3" x14ac:dyDescent="0.3">
      <c r="A77" s="277" t="s">
        <v>26</v>
      </c>
      <c r="B77" s="278" t="s">
        <v>28</v>
      </c>
      <c r="C77" s="376">
        <v>0.35</v>
      </c>
    </row>
    <row r="78" spans="1:3" x14ac:dyDescent="0.3">
      <c r="A78" s="277" t="s">
        <v>65</v>
      </c>
      <c r="B78" s="278" t="s">
        <v>66</v>
      </c>
      <c r="C78" s="294">
        <v>0</v>
      </c>
    </row>
    <row r="79" spans="1:3" x14ac:dyDescent="0.3">
      <c r="A79" s="277" t="s">
        <v>86</v>
      </c>
      <c r="B79" s="278" t="s">
        <v>87</v>
      </c>
      <c r="C79" s="376">
        <v>0.1</v>
      </c>
    </row>
    <row r="80" spans="1:3" x14ac:dyDescent="0.3">
      <c r="A80" s="277" t="s">
        <v>105</v>
      </c>
      <c r="B80" s="278" t="s">
        <v>106</v>
      </c>
      <c r="C80" s="294">
        <v>0</v>
      </c>
    </row>
    <row r="81" spans="1:3" x14ac:dyDescent="0.3">
      <c r="A81" s="277" t="s">
        <v>129</v>
      </c>
      <c r="B81" s="278" t="s">
        <v>130</v>
      </c>
      <c r="C81" s="294">
        <v>0</v>
      </c>
    </row>
    <row r="82" spans="1:3" x14ac:dyDescent="0.3">
      <c r="A82" s="277" t="s">
        <v>147</v>
      </c>
      <c r="B82" s="278" t="s">
        <v>149</v>
      </c>
      <c r="C82" s="294">
        <v>0</v>
      </c>
    </row>
    <row r="83" spans="1:3" x14ac:dyDescent="0.3">
      <c r="A83" s="277" t="s">
        <v>154</v>
      </c>
      <c r="B83" s="278" t="s">
        <v>155</v>
      </c>
      <c r="C83" s="294">
        <v>0</v>
      </c>
    </row>
    <row r="84" spans="1:3" x14ac:dyDescent="0.3">
      <c r="A84" s="274" t="s">
        <v>165</v>
      </c>
      <c r="B84" s="275" t="s">
        <v>166</v>
      </c>
      <c r="C84" s="294">
        <v>0</v>
      </c>
    </row>
    <row r="85" spans="1:3" x14ac:dyDescent="0.3">
      <c r="A85" s="277" t="s">
        <v>167</v>
      </c>
      <c r="B85" s="278" t="s">
        <v>168</v>
      </c>
      <c r="C85" s="294">
        <v>0</v>
      </c>
    </row>
    <row r="86" spans="1:3" x14ac:dyDescent="0.3">
      <c r="A86" s="277" t="s">
        <v>274</v>
      </c>
      <c r="B86" s="278" t="s">
        <v>275</v>
      </c>
      <c r="C86" s="294">
        <v>0</v>
      </c>
    </row>
    <row r="87" spans="1:3" x14ac:dyDescent="0.3">
      <c r="A87" s="277" t="s">
        <v>287</v>
      </c>
      <c r="B87" s="278" t="s">
        <v>288</v>
      </c>
      <c r="C87" s="294">
        <v>0</v>
      </c>
    </row>
    <row r="88" spans="1:3" x14ac:dyDescent="0.3">
      <c r="A88" s="277" t="s">
        <v>856</v>
      </c>
      <c r="B88" s="278" t="s">
        <v>857</v>
      </c>
      <c r="C88" s="294">
        <v>0</v>
      </c>
    </row>
    <row r="89" spans="1:3" x14ac:dyDescent="0.3">
      <c r="A89" s="277" t="s">
        <v>949</v>
      </c>
      <c r="B89" s="278" t="s">
        <v>950</v>
      </c>
      <c r="C89" s="294">
        <v>0</v>
      </c>
    </row>
    <row r="90" spans="1:3" x14ac:dyDescent="0.3">
      <c r="A90" s="277" t="s">
        <v>1206</v>
      </c>
      <c r="B90" s="278" t="s">
        <v>1207</v>
      </c>
      <c r="C90" s="294">
        <v>0</v>
      </c>
    </row>
    <row r="91" spans="1:3" x14ac:dyDescent="0.3">
      <c r="A91" s="277" t="s">
        <v>1234</v>
      </c>
      <c r="B91" s="278" t="s">
        <v>1235</v>
      </c>
      <c r="C91" s="294">
        <v>0</v>
      </c>
    </row>
    <row r="92" spans="1:3" x14ac:dyDescent="0.3">
      <c r="A92" s="277" t="s">
        <v>1310</v>
      </c>
      <c r="B92" s="278" t="s">
        <v>1311</v>
      </c>
      <c r="C92" s="294">
        <v>0</v>
      </c>
    </row>
    <row r="93" spans="1:3" x14ac:dyDescent="0.3">
      <c r="A93" s="277" t="s">
        <v>1348</v>
      </c>
      <c r="B93" s="278" t="s">
        <v>1349</v>
      </c>
      <c r="C93" s="294">
        <v>0</v>
      </c>
    </row>
    <row r="94" spans="1:3" x14ac:dyDescent="0.3">
      <c r="A94" s="277" t="s">
        <v>1401</v>
      </c>
      <c r="B94" s="278" t="s">
        <v>1402</v>
      </c>
      <c r="C94" s="294">
        <v>0</v>
      </c>
    </row>
    <row r="95" spans="1:3" x14ac:dyDescent="0.3">
      <c r="A95" s="274" t="s">
        <v>1407</v>
      </c>
      <c r="B95" s="275" t="s">
        <v>1408</v>
      </c>
      <c r="C95" s="294">
        <v>0</v>
      </c>
    </row>
    <row r="96" spans="1:3" x14ac:dyDescent="0.3">
      <c r="A96" s="277" t="s">
        <v>1409</v>
      </c>
      <c r="B96" s="278" t="s">
        <v>1410</v>
      </c>
      <c r="C96" s="294">
        <v>0</v>
      </c>
    </row>
    <row r="97" spans="1:5" x14ac:dyDescent="0.3">
      <c r="A97" s="277" t="s">
        <v>1439</v>
      </c>
      <c r="B97" s="278" t="s">
        <v>1440</v>
      </c>
      <c r="C97" s="376">
        <v>0.25</v>
      </c>
    </row>
    <row r="98" spans="1:5" x14ac:dyDescent="0.3">
      <c r="A98" s="277" t="s">
        <v>1468</v>
      </c>
      <c r="B98" s="278" t="s">
        <v>1469</v>
      </c>
      <c r="C98" s="294">
        <v>0</v>
      </c>
      <c r="D98" s="234"/>
      <c r="E98" s="190"/>
    </row>
    <row r="99" spans="1:5" x14ac:dyDescent="0.3">
      <c r="A99" s="277" t="s">
        <v>10353</v>
      </c>
      <c r="B99" s="278" t="s">
        <v>1498</v>
      </c>
      <c r="C99" s="294">
        <v>0</v>
      </c>
      <c r="D99" s="234"/>
      <c r="E99" s="190"/>
    </row>
    <row r="100" spans="1:5" x14ac:dyDescent="0.3">
      <c r="A100" s="277" t="s">
        <v>10356</v>
      </c>
      <c r="B100" s="278" t="s">
        <v>7797</v>
      </c>
      <c r="C100" s="294">
        <v>0</v>
      </c>
      <c r="D100" s="234"/>
      <c r="E100" s="190"/>
    </row>
    <row r="101" spans="1:5" x14ac:dyDescent="0.3">
      <c r="A101" s="274" t="s">
        <v>1501</v>
      </c>
      <c r="B101" s="275" t="s">
        <v>1502</v>
      </c>
      <c r="C101" s="294">
        <v>0</v>
      </c>
      <c r="D101" s="234"/>
      <c r="E101" s="190"/>
    </row>
    <row r="102" spans="1:5" x14ac:dyDescent="0.3">
      <c r="A102" s="277" t="s">
        <v>1503</v>
      </c>
      <c r="B102" s="278" t="s">
        <v>1504</v>
      </c>
      <c r="C102" s="294">
        <v>0</v>
      </c>
      <c r="D102" s="234"/>
      <c r="E102" s="190"/>
    </row>
    <row r="103" spans="1:5" x14ac:dyDescent="0.3">
      <c r="A103" s="277" t="s">
        <v>1517</v>
      </c>
      <c r="B103" s="278" t="s">
        <v>1518</v>
      </c>
      <c r="C103" s="376">
        <v>1</v>
      </c>
      <c r="D103" s="189"/>
      <c r="E103" s="190"/>
    </row>
    <row r="104" spans="1:5" x14ac:dyDescent="0.3">
      <c r="A104" s="277" t="s">
        <v>1527</v>
      </c>
      <c r="B104" s="278" t="s">
        <v>1528</v>
      </c>
      <c r="C104" s="294">
        <v>0</v>
      </c>
      <c r="D104" s="189"/>
      <c r="E104" s="190"/>
    </row>
    <row r="105" spans="1:5" x14ac:dyDescent="0.3">
      <c r="A105" s="277" t="s">
        <v>1542</v>
      </c>
      <c r="B105" s="278" t="s">
        <v>1543</v>
      </c>
      <c r="C105" s="294">
        <v>0</v>
      </c>
      <c r="D105" s="190"/>
      <c r="E105" s="190"/>
    </row>
    <row r="106" spans="1:5" x14ac:dyDescent="0.3">
      <c r="A106" s="277" t="s">
        <v>1551</v>
      </c>
      <c r="B106" s="278" t="s">
        <v>1552</v>
      </c>
      <c r="C106" s="294">
        <v>0</v>
      </c>
      <c r="D106" s="189"/>
      <c r="E106" s="190"/>
    </row>
    <row r="107" spans="1:5" x14ac:dyDescent="0.3">
      <c r="A107" s="274" t="s">
        <v>1556</v>
      </c>
      <c r="B107" s="275" t="s">
        <v>1557</v>
      </c>
      <c r="C107" s="294">
        <v>0</v>
      </c>
      <c r="D107" s="190"/>
      <c r="E107" s="190"/>
    </row>
    <row r="108" spans="1:5" x14ac:dyDescent="0.3">
      <c r="A108" s="277" t="s">
        <v>10277</v>
      </c>
      <c r="B108" s="278" t="s">
        <v>1558</v>
      </c>
      <c r="C108" s="376">
        <v>0.1</v>
      </c>
    </row>
    <row r="109" spans="1:5" x14ac:dyDescent="0.3">
      <c r="A109" s="277" t="s">
        <v>10354</v>
      </c>
      <c r="B109" s="278" t="s">
        <v>1595</v>
      </c>
      <c r="C109" s="376">
        <v>0.1</v>
      </c>
    </row>
    <row r="110" spans="1:5" x14ac:dyDescent="0.3">
      <c r="A110" s="277" t="s">
        <v>10279</v>
      </c>
      <c r="B110" s="278" t="s">
        <v>1654</v>
      </c>
      <c r="C110" s="376">
        <v>0.1</v>
      </c>
    </row>
    <row r="111" spans="1:5" x14ac:dyDescent="0.3">
      <c r="A111" s="277" t="s">
        <v>10280</v>
      </c>
      <c r="B111" s="278" t="s">
        <v>1704</v>
      </c>
      <c r="C111" s="376">
        <v>0.1</v>
      </c>
    </row>
    <row r="112" spans="1:5" x14ac:dyDescent="0.3">
      <c r="A112" s="277" t="s">
        <v>10357</v>
      </c>
      <c r="B112" s="278" t="s">
        <v>1732</v>
      </c>
      <c r="C112" s="376">
        <v>0.1</v>
      </c>
    </row>
    <row r="113" spans="1:6" x14ac:dyDescent="0.3">
      <c r="A113" s="277" t="s">
        <v>9416</v>
      </c>
      <c r="B113" s="278" t="s">
        <v>1770</v>
      </c>
      <c r="C113" s="376">
        <v>0.15</v>
      </c>
    </row>
    <row r="114" spans="1:6" x14ac:dyDescent="0.3">
      <c r="A114" s="277" t="s">
        <v>1828</v>
      </c>
      <c r="B114" s="278" t="s">
        <v>1829</v>
      </c>
      <c r="C114" s="294">
        <v>0</v>
      </c>
    </row>
    <row r="115" spans="1:6" x14ac:dyDescent="0.3">
      <c r="A115" s="277" t="s">
        <v>10355</v>
      </c>
      <c r="B115" s="278" t="s">
        <v>1944</v>
      </c>
      <c r="C115" s="294">
        <v>0</v>
      </c>
    </row>
    <row r="116" spans="1:6" x14ac:dyDescent="0.3">
      <c r="A116" s="277" t="s">
        <v>1996</v>
      </c>
      <c r="B116" s="278" t="s">
        <v>1997</v>
      </c>
      <c r="C116" s="294">
        <v>0</v>
      </c>
    </row>
    <row r="117" spans="1:6" x14ac:dyDescent="0.3">
      <c r="A117" s="277" t="s">
        <v>2004</v>
      </c>
      <c r="B117" s="278" t="s">
        <v>2005</v>
      </c>
      <c r="C117" s="294">
        <v>0</v>
      </c>
    </row>
    <row r="118" spans="1:6" x14ac:dyDescent="0.3">
      <c r="A118" s="274" t="s">
        <v>2012</v>
      </c>
      <c r="B118" s="275" t="s">
        <v>2013</v>
      </c>
      <c r="C118" s="294">
        <v>0</v>
      </c>
    </row>
    <row r="119" spans="1:6" x14ac:dyDescent="0.3">
      <c r="A119" s="277" t="s">
        <v>2014</v>
      </c>
      <c r="B119" s="278" t="s">
        <v>2015</v>
      </c>
      <c r="C119" s="294">
        <v>0</v>
      </c>
    </row>
    <row r="120" spans="1:6" x14ac:dyDescent="0.3">
      <c r="A120" s="277" t="s">
        <v>2056</v>
      </c>
      <c r="B120" s="278" t="s">
        <v>2057</v>
      </c>
      <c r="C120" s="294">
        <v>0</v>
      </c>
    </row>
    <row r="121" spans="1:6" x14ac:dyDescent="0.3">
      <c r="A121" s="274" t="s">
        <v>2078</v>
      </c>
      <c r="B121" s="275" t="s">
        <v>2079</v>
      </c>
      <c r="C121" s="294">
        <v>0</v>
      </c>
    </row>
    <row r="122" spans="1:6" x14ac:dyDescent="0.3">
      <c r="A122" s="277" t="s">
        <v>2078</v>
      </c>
      <c r="B122" s="278" t="s">
        <v>2080</v>
      </c>
      <c r="C122" s="294">
        <v>0</v>
      </c>
    </row>
    <row r="123" spans="1:6" x14ac:dyDescent="0.3">
      <c r="A123" s="280" t="s">
        <v>7792</v>
      </c>
      <c r="B123" s="275" t="s">
        <v>2153</v>
      </c>
      <c r="C123" s="294">
        <v>0</v>
      </c>
    </row>
    <row r="124" spans="1:6" ht="18" x14ac:dyDescent="0.3">
      <c r="A124" s="279" t="s">
        <v>7792</v>
      </c>
      <c r="B124" s="278" t="s">
        <v>7664</v>
      </c>
      <c r="C124" s="294">
        <v>0</v>
      </c>
      <c r="D124" s="226"/>
      <c r="E124" s="226"/>
      <c r="F124" s="226"/>
    </row>
    <row r="125" spans="1:6" ht="18" x14ac:dyDescent="0.3">
      <c r="A125" s="280" t="s">
        <v>2171</v>
      </c>
      <c r="B125" s="275" t="s">
        <v>2172</v>
      </c>
      <c r="C125" s="294">
        <v>0</v>
      </c>
      <c r="D125" s="226"/>
      <c r="E125" s="226"/>
      <c r="F125" s="226"/>
    </row>
    <row r="126" spans="1:6" ht="18" x14ac:dyDescent="0.3">
      <c r="A126" s="279" t="s">
        <v>2173</v>
      </c>
      <c r="B126" s="343" t="s">
        <v>2174</v>
      </c>
      <c r="C126" s="294">
        <v>0</v>
      </c>
      <c r="D126" s="226"/>
      <c r="E126" s="226"/>
      <c r="F126" s="226"/>
    </row>
    <row r="127" spans="1:6" x14ac:dyDescent="0.3">
      <c r="A127" s="281" t="s">
        <v>4642</v>
      </c>
      <c r="B127" s="267" t="s">
        <v>10345</v>
      </c>
      <c r="C127" s="294">
        <v>0</v>
      </c>
    </row>
    <row r="128" spans="1:6" x14ac:dyDescent="0.3">
      <c r="A128" s="281" t="s">
        <v>4642</v>
      </c>
      <c r="B128" s="267" t="s">
        <v>4643</v>
      </c>
      <c r="C128" s="294">
        <v>0</v>
      </c>
    </row>
    <row r="129" spans="1:6" x14ac:dyDescent="0.3">
      <c r="A129" s="282" t="s">
        <v>4644</v>
      </c>
      <c r="B129" s="264" t="s">
        <v>4645</v>
      </c>
      <c r="C129" s="294">
        <v>0</v>
      </c>
    </row>
    <row r="130" spans="1:6" x14ac:dyDescent="0.3">
      <c r="A130" s="282" t="s">
        <v>5985</v>
      </c>
      <c r="B130" s="264" t="s">
        <v>5986</v>
      </c>
      <c r="C130" s="294">
        <v>0</v>
      </c>
    </row>
    <row r="131" spans="1:6" x14ac:dyDescent="0.3">
      <c r="A131" s="282" t="s">
        <v>6042</v>
      </c>
      <c r="B131" s="264" t="s">
        <v>6043</v>
      </c>
      <c r="C131" s="294">
        <v>0</v>
      </c>
    </row>
    <row r="132" spans="1:6" x14ac:dyDescent="0.3">
      <c r="A132" s="282" t="s">
        <v>6511</v>
      </c>
      <c r="B132" s="264" t="s">
        <v>6512</v>
      </c>
      <c r="C132" s="294">
        <v>0</v>
      </c>
    </row>
    <row r="133" spans="1:6" ht="18" x14ac:dyDescent="0.3">
      <c r="A133" s="282" t="s">
        <v>6594</v>
      </c>
      <c r="B133" s="264" t="s">
        <v>6595</v>
      </c>
      <c r="C133" s="294">
        <v>0</v>
      </c>
      <c r="D133" s="226"/>
      <c r="E133" s="226"/>
      <c r="F133" s="226"/>
    </row>
    <row r="134" spans="1:6" ht="18" x14ac:dyDescent="0.3">
      <c r="A134" s="283" t="s">
        <v>10347</v>
      </c>
      <c r="B134" s="267" t="s">
        <v>10346</v>
      </c>
      <c r="C134" s="294">
        <v>0</v>
      </c>
      <c r="D134" s="226"/>
      <c r="E134" s="226"/>
      <c r="F134" s="226"/>
    </row>
    <row r="135" spans="1:6" ht="18" x14ac:dyDescent="0.3">
      <c r="A135" s="339" t="s">
        <v>6600</v>
      </c>
      <c r="B135" s="342" t="s">
        <v>6601</v>
      </c>
      <c r="C135" s="294">
        <v>0</v>
      </c>
      <c r="D135" s="246"/>
      <c r="E135" s="246"/>
      <c r="F135" s="246"/>
    </row>
    <row r="136" spans="1:6" ht="15.6" customHeight="1" x14ac:dyDescent="0.3">
      <c r="A136" s="284" t="s">
        <v>6602</v>
      </c>
      <c r="B136" s="285" t="s">
        <v>6603</v>
      </c>
      <c r="C136" s="294">
        <v>0</v>
      </c>
    </row>
    <row r="137" spans="1:6" ht="15.6" customHeight="1" x14ac:dyDescent="0.3">
      <c r="A137" s="284" t="s">
        <v>6611</v>
      </c>
      <c r="B137" s="285" t="s">
        <v>6612</v>
      </c>
      <c r="C137" s="294">
        <v>0</v>
      </c>
    </row>
    <row r="138" spans="1:6" ht="15.6" customHeight="1" x14ac:dyDescent="0.3">
      <c r="A138" s="284" t="s">
        <v>6632</v>
      </c>
      <c r="B138" s="285" t="s">
        <v>6633</v>
      </c>
      <c r="C138" s="294">
        <v>0</v>
      </c>
    </row>
    <row r="139" spans="1:6" ht="15.6" customHeight="1" x14ac:dyDescent="0.3">
      <c r="A139" s="284" t="s">
        <v>6639</v>
      </c>
      <c r="B139" s="285" t="s">
        <v>6640</v>
      </c>
      <c r="C139" s="294">
        <v>0</v>
      </c>
    </row>
    <row r="140" spans="1:6" ht="15.6" customHeight="1" x14ac:dyDescent="0.3">
      <c r="A140" s="284" t="s">
        <v>6645</v>
      </c>
      <c r="B140" s="285" t="s">
        <v>6646</v>
      </c>
      <c r="C140" s="294">
        <v>0</v>
      </c>
    </row>
    <row r="141" spans="1:6" ht="15.6" customHeight="1" x14ac:dyDescent="0.3">
      <c r="A141" s="284" t="s">
        <v>6659</v>
      </c>
      <c r="B141" s="285" t="s">
        <v>6660</v>
      </c>
      <c r="C141" s="294">
        <v>0</v>
      </c>
    </row>
    <row r="142" spans="1:6" ht="15.6" customHeight="1" x14ac:dyDescent="0.3">
      <c r="A142" s="284" t="s">
        <v>7793</v>
      </c>
      <c r="B142" s="285" t="s">
        <v>6664</v>
      </c>
      <c r="C142" s="294">
        <v>0</v>
      </c>
    </row>
    <row r="143" spans="1:6" ht="28.8" x14ac:dyDescent="0.3">
      <c r="A143" s="284" t="s">
        <v>6666</v>
      </c>
      <c r="B143" s="285" t="s">
        <v>6667</v>
      </c>
      <c r="C143" s="294">
        <v>0</v>
      </c>
    </row>
    <row r="144" spans="1:6" ht="15.6" customHeight="1" x14ac:dyDescent="0.3">
      <c r="A144" s="284" t="s">
        <v>6674</v>
      </c>
      <c r="B144" s="285" t="s">
        <v>6675</v>
      </c>
      <c r="C144" s="294">
        <v>0</v>
      </c>
    </row>
    <row r="145" spans="1:6" ht="15.6" customHeight="1" x14ac:dyDescent="0.3">
      <c r="A145" s="284" t="s">
        <v>6680</v>
      </c>
      <c r="B145" s="285" t="s">
        <v>6681</v>
      </c>
      <c r="C145" s="294">
        <v>0</v>
      </c>
    </row>
    <row r="146" spans="1:6" ht="15.6" customHeight="1" x14ac:dyDescent="0.3">
      <c r="A146" s="284" t="s">
        <v>6685</v>
      </c>
      <c r="B146" s="285" t="s">
        <v>6686</v>
      </c>
      <c r="C146" s="294">
        <v>0</v>
      </c>
    </row>
    <row r="147" spans="1:6" ht="28.8" x14ac:dyDescent="0.3">
      <c r="A147" s="284" t="s">
        <v>6695</v>
      </c>
      <c r="B147" s="285" t="s">
        <v>6696</v>
      </c>
      <c r="C147" s="294">
        <v>0</v>
      </c>
    </row>
    <row r="148" spans="1:6" ht="28.8" x14ac:dyDescent="0.3">
      <c r="A148" s="284" t="s">
        <v>6718</v>
      </c>
      <c r="B148" s="285" t="s">
        <v>6719</v>
      </c>
      <c r="C148" s="294">
        <v>0</v>
      </c>
    </row>
    <row r="149" spans="1:6" ht="28.8" x14ac:dyDescent="0.3">
      <c r="A149" s="284" t="s">
        <v>6737</v>
      </c>
      <c r="B149" s="285" t="s">
        <v>6738</v>
      </c>
      <c r="C149" s="294">
        <v>0</v>
      </c>
    </row>
    <row r="150" spans="1:6" x14ac:dyDescent="0.3">
      <c r="A150" s="284" t="s">
        <v>6745</v>
      </c>
      <c r="B150" s="285" t="s">
        <v>6746</v>
      </c>
      <c r="C150" s="294">
        <v>0</v>
      </c>
    </row>
    <row r="151" spans="1:6" ht="15.6" customHeight="1" x14ac:dyDescent="0.3">
      <c r="A151" s="286" t="s">
        <v>6759</v>
      </c>
      <c r="B151" s="267" t="s">
        <v>7780</v>
      </c>
      <c r="C151" s="294">
        <v>0</v>
      </c>
    </row>
    <row r="152" spans="1:6" x14ac:dyDescent="0.3">
      <c r="A152" s="338" t="s">
        <v>7893</v>
      </c>
      <c r="B152" s="341" t="s">
        <v>7892</v>
      </c>
      <c r="C152" s="294">
        <v>0</v>
      </c>
    </row>
    <row r="153" spans="1:6" ht="18" x14ac:dyDescent="0.3">
      <c r="A153" s="281" t="s">
        <v>10348</v>
      </c>
      <c r="B153" s="287" t="s">
        <v>10349</v>
      </c>
      <c r="C153" s="294">
        <v>0</v>
      </c>
      <c r="D153" s="226"/>
      <c r="E153" s="226"/>
      <c r="F153" s="226"/>
    </row>
    <row r="154" spans="1:6" ht="18" x14ac:dyDescent="0.3">
      <c r="A154" s="281" t="s">
        <v>6767</v>
      </c>
      <c r="B154" s="267" t="s">
        <v>6768</v>
      </c>
      <c r="C154" s="294">
        <v>0</v>
      </c>
      <c r="D154" s="226"/>
      <c r="E154" s="226"/>
      <c r="F154" s="226"/>
    </row>
    <row r="155" spans="1:6" ht="18" x14ac:dyDescent="0.3">
      <c r="A155" s="282" t="s">
        <v>6767</v>
      </c>
      <c r="B155" s="264" t="s">
        <v>6769</v>
      </c>
      <c r="C155" s="294">
        <v>0</v>
      </c>
      <c r="D155" s="226"/>
      <c r="E155" s="226"/>
      <c r="F155" s="226"/>
    </row>
    <row r="156" spans="1:6" ht="18" x14ac:dyDescent="0.3">
      <c r="A156" s="281" t="s">
        <v>6934</v>
      </c>
      <c r="B156" s="267" t="s">
        <v>6935</v>
      </c>
      <c r="C156" s="294">
        <v>0</v>
      </c>
      <c r="D156" s="226"/>
      <c r="E156" s="226"/>
      <c r="F156" s="226"/>
    </row>
    <row r="157" spans="1:6" ht="18" x14ac:dyDescent="0.3">
      <c r="A157" s="282" t="s">
        <v>6934</v>
      </c>
      <c r="B157" s="264" t="s">
        <v>6936</v>
      </c>
      <c r="C157" s="294">
        <v>0</v>
      </c>
      <c r="D157" s="226"/>
      <c r="E157" s="226"/>
      <c r="F157" s="226"/>
    </row>
    <row r="158" spans="1:6" ht="18" x14ac:dyDescent="0.3">
      <c r="A158" s="281" t="s">
        <v>6976</v>
      </c>
      <c r="B158" s="267" t="s">
        <v>6977</v>
      </c>
      <c r="C158" s="294">
        <v>0</v>
      </c>
      <c r="D158" s="226"/>
      <c r="E158" s="226"/>
      <c r="F158" s="226"/>
    </row>
    <row r="159" spans="1:6" ht="18" x14ac:dyDescent="0.3">
      <c r="A159" s="282" t="s">
        <v>6976</v>
      </c>
      <c r="B159" s="264" t="s">
        <v>6978</v>
      </c>
      <c r="C159" s="294">
        <v>0</v>
      </c>
      <c r="D159" s="226"/>
      <c r="E159" s="226"/>
      <c r="F159" s="226"/>
    </row>
    <row r="160" spans="1:6" ht="18" x14ac:dyDescent="0.3">
      <c r="A160" s="281" t="s">
        <v>6996</v>
      </c>
      <c r="B160" s="267" t="s">
        <v>6997</v>
      </c>
      <c r="C160" s="294">
        <v>0</v>
      </c>
      <c r="D160" s="226"/>
      <c r="E160" s="226"/>
      <c r="F160" s="226"/>
    </row>
    <row r="161" spans="1:7" x14ac:dyDescent="0.3">
      <c r="A161" s="282" t="s">
        <v>6996</v>
      </c>
      <c r="B161" s="289" t="s">
        <v>6998</v>
      </c>
      <c r="C161" s="294">
        <v>0</v>
      </c>
    </row>
    <row r="162" spans="1:7" x14ac:dyDescent="0.3">
      <c r="A162" s="281" t="s">
        <v>7049</v>
      </c>
      <c r="B162" s="288" t="s">
        <v>7050</v>
      </c>
      <c r="C162" s="294">
        <v>0</v>
      </c>
    </row>
    <row r="163" spans="1:7" x14ac:dyDescent="0.3">
      <c r="A163" s="282" t="s">
        <v>7049</v>
      </c>
      <c r="B163" s="289" t="s">
        <v>7051</v>
      </c>
      <c r="C163" s="294">
        <v>0</v>
      </c>
    </row>
    <row r="164" spans="1:7" x14ac:dyDescent="0.3">
      <c r="A164" s="281" t="s">
        <v>7058</v>
      </c>
      <c r="B164" s="288" t="s">
        <v>7059</v>
      </c>
      <c r="C164" s="294">
        <v>0</v>
      </c>
    </row>
    <row r="165" spans="1:7" x14ac:dyDescent="0.3">
      <c r="A165" s="282" t="s">
        <v>7060</v>
      </c>
      <c r="B165" s="289" t="s">
        <v>7061</v>
      </c>
      <c r="C165" s="294">
        <v>0</v>
      </c>
    </row>
    <row r="166" spans="1:7" x14ac:dyDescent="0.3">
      <c r="A166" s="281" t="s">
        <v>7082</v>
      </c>
      <c r="B166" s="288" t="s">
        <v>7083</v>
      </c>
      <c r="C166" s="294">
        <v>0</v>
      </c>
    </row>
    <row r="167" spans="1:7" x14ac:dyDescent="0.3">
      <c r="A167" s="282" t="s">
        <v>7082</v>
      </c>
      <c r="B167" s="289" t="s">
        <v>7084</v>
      </c>
      <c r="C167" s="294">
        <v>0</v>
      </c>
    </row>
    <row r="168" spans="1:7" x14ac:dyDescent="0.3">
      <c r="A168" s="281" t="s">
        <v>7127</v>
      </c>
      <c r="B168" s="288" t="s">
        <v>7128</v>
      </c>
      <c r="C168" s="294">
        <v>0</v>
      </c>
    </row>
    <row r="169" spans="1:7" x14ac:dyDescent="0.3">
      <c r="A169" s="282" t="s">
        <v>7127</v>
      </c>
      <c r="B169" s="340" t="s">
        <v>7129</v>
      </c>
      <c r="C169" s="294">
        <v>0</v>
      </c>
    </row>
    <row r="170" spans="1:7" ht="18" x14ac:dyDescent="0.3">
      <c r="A170" s="281" t="s">
        <v>10350</v>
      </c>
      <c r="B170" s="287" t="s">
        <v>23</v>
      </c>
      <c r="C170" s="294">
        <v>0</v>
      </c>
      <c r="D170" s="226"/>
      <c r="E170" s="226"/>
      <c r="F170" s="226"/>
    </row>
    <row r="171" spans="1:7" ht="18" x14ac:dyDescent="0.3">
      <c r="A171" s="281" t="s">
        <v>7132</v>
      </c>
      <c r="B171" s="267" t="s">
        <v>7133</v>
      </c>
      <c r="C171" s="294">
        <v>0</v>
      </c>
      <c r="D171" s="226"/>
      <c r="E171" s="226"/>
      <c r="F171" s="226"/>
    </row>
    <row r="172" spans="1:7" ht="18" x14ac:dyDescent="0.3">
      <c r="A172" s="282" t="s">
        <v>7132</v>
      </c>
      <c r="B172" s="264" t="s">
        <v>7134</v>
      </c>
      <c r="C172" s="294">
        <v>0</v>
      </c>
      <c r="D172" s="226"/>
      <c r="E172" s="226"/>
      <c r="F172" s="226"/>
    </row>
    <row r="173" spans="1:7" ht="18" x14ac:dyDescent="0.3">
      <c r="A173" s="281" t="s">
        <v>7407</v>
      </c>
      <c r="B173" s="267" t="s">
        <v>7790</v>
      </c>
      <c r="C173" s="294">
        <v>0</v>
      </c>
      <c r="D173" s="225"/>
      <c r="E173" s="225"/>
      <c r="F173" s="225"/>
      <c r="G173" s="225"/>
    </row>
    <row r="174" spans="1:7" ht="18" x14ac:dyDescent="0.3">
      <c r="A174" s="282" t="s">
        <v>7407</v>
      </c>
      <c r="B174" s="264" t="s">
        <v>7408</v>
      </c>
      <c r="C174" s="294">
        <v>0</v>
      </c>
      <c r="D174" s="225"/>
      <c r="E174" s="225"/>
      <c r="F174" s="225"/>
      <c r="G174" s="225"/>
    </row>
    <row r="175" spans="1:7" ht="18" x14ac:dyDescent="0.3">
      <c r="A175" s="281" t="s">
        <v>7485</v>
      </c>
      <c r="B175" s="267" t="s">
        <v>7486</v>
      </c>
      <c r="C175" s="294">
        <v>0</v>
      </c>
      <c r="D175" s="225"/>
      <c r="E175" s="225"/>
      <c r="F175" s="225"/>
      <c r="G175" s="225"/>
    </row>
    <row r="176" spans="1:7" ht="18" x14ac:dyDescent="0.3">
      <c r="A176" s="282" t="s">
        <v>7485</v>
      </c>
      <c r="B176" s="264" t="s">
        <v>7487</v>
      </c>
      <c r="C176" s="294">
        <v>0</v>
      </c>
      <c r="D176" s="225"/>
      <c r="E176" s="225"/>
      <c r="F176" s="225"/>
      <c r="G176" s="225"/>
    </row>
    <row r="177" spans="1:7" ht="18" x14ac:dyDescent="0.3">
      <c r="A177" s="281" t="s">
        <v>7531</v>
      </c>
      <c r="B177" s="267" t="s">
        <v>7532</v>
      </c>
      <c r="C177" s="294">
        <v>0</v>
      </c>
      <c r="D177" s="225"/>
      <c r="E177" s="225"/>
      <c r="F177" s="225"/>
      <c r="G177" s="225"/>
    </row>
    <row r="178" spans="1:7" x14ac:dyDescent="0.3">
      <c r="A178" s="282" t="s">
        <v>7531</v>
      </c>
      <c r="B178" s="340" t="s">
        <v>7533</v>
      </c>
      <c r="C178" s="294">
        <v>0</v>
      </c>
    </row>
    <row r="179" spans="1:7" ht="18" x14ac:dyDescent="0.3">
      <c r="A179" s="281" t="s">
        <v>7564</v>
      </c>
      <c r="B179" s="287" t="s">
        <v>10351</v>
      </c>
      <c r="C179" s="294">
        <v>0</v>
      </c>
      <c r="D179" s="226"/>
      <c r="E179" s="226"/>
      <c r="F179" s="226"/>
    </row>
    <row r="180" spans="1:7" x14ac:dyDescent="0.3">
      <c r="A180" s="281" t="s">
        <v>7564</v>
      </c>
      <c r="B180" s="267" t="s">
        <v>7565</v>
      </c>
      <c r="C180" s="294">
        <v>0</v>
      </c>
    </row>
    <row r="181" spans="1:7" x14ac:dyDescent="0.3">
      <c r="A181" s="282" t="s">
        <v>7566</v>
      </c>
      <c r="B181" s="264" t="s">
        <v>7567</v>
      </c>
      <c r="C181" s="294">
        <v>0</v>
      </c>
    </row>
    <row r="182" spans="1:7" ht="18" x14ac:dyDescent="0.3">
      <c r="A182" s="282" t="s">
        <v>7612</v>
      </c>
      <c r="B182" s="340" t="s">
        <v>7613</v>
      </c>
      <c r="C182" s="294">
        <v>0</v>
      </c>
      <c r="D182" s="226"/>
      <c r="E182" s="226"/>
    </row>
    <row r="183" spans="1:7" ht="18" x14ac:dyDescent="0.3">
      <c r="A183" s="281" t="s">
        <v>7641</v>
      </c>
      <c r="B183" s="287" t="s">
        <v>10352</v>
      </c>
      <c r="C183" s="294">
        <v>0</v>
      </c>
      <c r="D183" s="226"/>
      <c r="E183" s="226"/>
    </row>
    <row r="184" spans="1:7" x14ac:dyDescent="0.3">
      <c r="A184" s="281" t="s">
        <v>7641</v>
      </c>
      <c r="B184" s="267" t="s">
        <v>7642</v>
      </c>
      <c r="C184" s="294">
        <v>0</v>
      </c>
    </row>
    <row r="185" spans="1:7" ht="15.6" x14ac:dyDescent="0.3">
      <c r="A185" s="268" t="s">
        <v>7641</v>
      </c>
      <c r="B185" s="264" t="s">
        <v>7643</v>
      </c>
      <c r="C185" s="294">
        <v>0</v>
      </c>
      <c r="D185" s="208"/>
      <c r="E185" s="337"/>
    </row>
  </sheetData>
  <autoFilter ref="A1:B97" xr:uid="{496F3D8F-E2DB-4A41-ABD2-803F25C25582}">
    <sortState xmlns:xlrd2="http://schemas.microsoft.com/office/spreadsheetml/2017/richdata2" ref="A2:B185">
      <sortCondition ref="B1:B97"/>
    </sortState>
  </autoFilter>
  <sortState xmlns:xlrd2="http://schemas.microsoft.com/office/spreadsheetml/2017/richdata2" ref="A93:B97">
    <sortCondition ref="B93:B97"/>
  </sortState>
  <phoneticPr fontId="58" type="noConversion"/>
  <conditionalFormatting sqref="B120">
    <cfRule type="cellIs" dxfId="204" priority="1" stopIfTrue="1" operator="equal">
      <formula>"R"</formula>
    </cfRule>
    <cfRule type="cellIs" dxfId="203" priority="2" stopIfTrue="1" operator="equal">
      <formula>"c"</formula>
    </cfRule>
    <cfRule type="cellIs" dxfId="202" priority="3" stopIfTrue="1" operator="equal">
      <formula>"B"</formula>
    </cfRule>
    <cfRule type="cellIs" dxfId="201" priority="4" stopIfTrue="1" operator="equal">
      <formula>"IN"</formula>
    </cfRule>
    <cfRule type="cellIs" dxfId="200" priority="5" stopIfTrue="1" operator="equal">
      <formula>"V"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H263"/>
  <sheetViews>
    <sheetView showGridLines="0" zoomScale="75" zoomScaleNormal="75" zoomScalePageLayoutView="75" workbookViewId="0">
      <pane ySplit="2" topLeftCell="A3" activePane="bottomLeft" state="frozen"/>
      <selection pane="bottomLeft" activeCell="E20" sqref="E20"/>
    </sheetView>
  </sheetViews>
  <sheetFormatPr defaultRowHeight="14.4" x14ac:dyDescent="0.3"/>
  <cols>
    <col min="1" max="1" width="101" customWidth="1"/>
    <col min="2" max="2" width="14.109375" bestFit="1" customWidth="1"/>
    <col min="3" max="3" width="19.5546875" customWidth="1"/>
    <col min="4" max="4" width="12" customWidth="1"/>
    <col min="5" max="5" width="12" style="294" customWidth="1"/>
    <col min="6" max="6" width="12" customWidth="1"/>
    <col min="7" max="8" width="7.5546875" customWidth="1"/>
  </cols>
  <sheetData>
    <row r="1" spans="1:8" s="8" customFormat="1" ht="56.25" customHeight="1" x14ac:dyDescent="0.3">
      <c r="A1" s="78" t="s">
        <v>0</v>
      </c>
      <c r="B1" s="78" t="s">
        <v>1</v>
      </c>
      <c r="C1" s="79" t="s">
        <v>2481</v>
      </c>
      <c r="D1" s="373" t="s">
        <v>9979</v>
      </c>
      <c r="E1" s="374"/>
      <c r="F1" s="375"/>
      <c r="G1" s="65" t="s">
        <v>5</v>
      </c>
      <c r="H1" s="62" t="s">
        <v>2193</v>
      </c>
    </row>
    <row r="2" spans="1:8" s="8" customFormat="1" ht="29.25" customHeight="1" x14ac:dyDescent="0.3">
      <c r="A2" s="80"/>
      <c r="B2" s="81"/>
      <c r="C2" s="82"/>
      <c r="D2" s="127" t="s">
        <v>6</v>
      </c>
      <c r="E2" s="303" t="s">
        <v>10358</v>
      </c>
      <c r="F2" s="127" t="s">
        <v>10359</v>
      </c>
      <c r="G2" s="124"/>
      <c r="H2" s="124"/>
    </row>
    <row r="3" spans="1:8" ht="18" x14ac:dyDescent="0.3">
      <c r="A3" s="235" t="s">
        <v>7132</v>
      </c>
      <c r="B3" s="224"/>
      <c r="C3" s="225"/>
      <c r="D3" s="226"/>
      <c r="E3" s="314" t="s">
        <v>7133</v>
      </c>
      <c r="F3" s="226"/>
    </row>
    <row r="4" spans="1:8" ht="15.6" x14ac:dyDescent="0.3">
      <c r="A4" s="236" t="s">
        <v>7132</v>
      </c>
      <c r="B4" s="231"/>
      <c r="C4" s="232"/>
      <c r="D4" s="233"/>
      <c r="E4" s="316" t="s">
        <v>7134</v>
      </c>
      <c r="F4" s="233"/>
      <c r="G4" s="7"/>
      <c r="H4" s="14"/>
    </row>
    <row r="5" spans="1:8" x14ac:dyDescent="0.3">
      <c r="A5" s="105" t="s">
        <v>9278</v>
      </c>
      <c r="B5" s="98" t="s">
        <v>7135</v>
      </c>
      <c r="C5" s="98" t="s">
        <v>4684</v>
      </c>
      <c r="D5" s="57">
        <v>224</v>
      </c>
      <c r="E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" s="57">
        <f>D5-D5*E5</f>
        <v>224</v>
      </c>
      <c r="G5" s="239" t="s">
        <v>23</v>
      </c>
      <c r="H5" s="251"/>
    </row>
    <row r="6" spans="1:8" x14ac:dyDescent="0.3">
      <c r="A6" s="105" t="s">
        <v>7136</v>
      </c>
      <c r="B6" s="98" t="s">
        <v>7137</v>
      </c>
      <c r="C6" s="98" t="s">
        <v>4684</v>
      </c>
      <c r="D6" s="57">
        <v>87</v>
      </c>
      <c r="E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" s="57">
        <f t="shared" ref="F6:F69" si="0">D6-D6*E6</f>
        <v>87</v>
      </c>
      <c r="G6" s="239" t="s">
        <v>23</v>
      </c>
      <c r="H6" s="239" t="s">
        <v>23</v>
      </c>
    </row>
    <row r="7" spans="1:8" x14ac:dyDescent="0.3">
      <c r="A7" s="105" t="s">
        <v>7136</v>
      </c>
      <c r="B7" s="98" t="s">
        <v>7138</v>
      </c>
      <c r="C7" s="98" t="s">
        <v>6409</v>
      </c>
      <c r="D7" s="57">
        <v>160</v>
      </c>
      <c r="E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" s="57">
        <f t="shared" si="0"/>
        <v>160</v>
      </c>
      <c r="G7" s="239" t="s">
        <v>23</v>
      </c>
      <c r="H7" s="239" t="s">
        <v>23</v>
      </c>
    </row>
    <row r="8" spans="1:8" x14ac:dyDescent="0.3">
      <c r="A8" s="105" t="s">
        <v>7136</v>
      </c>
      <c r="B8" s="98" t="s">
        <v>7139</v>
      </c>
      <c r="C8" s="98" t="s">
        <v>2710</v>
      </c>
      <c r="D8" s="57">
        <v>1136</v>
      </c>
      <c r="E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" s="57">
        <f t="shared" si="0"/>
        <v>1136</v>
      </c>
      <c r="G8" s="239" t="s">
        <v>23</v>
      </c>
      <c r="H8" s="239" t="s">
        <v>23</v>
      </c>
    </row>
    <row r="9" spans="1:8" x14ac:dyDescent="0.3">
      <c r="A9" s="105" t="s">
        <v>7140</v>
      </c>
      <c r="B9" s="98" t="s">
        <v>7141</v>
      </c>
      <c r="C9" s="98" t="s">
        <v>6409</v>
      </c>
      <c r="D9" s="57">
        <v>149</v>
      </c>
      <c r="E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" s="57">
        <f t="shared" si="0"/>
        <v>149</v>
      </c>
      <c r="G9" s="239" t="s">
        <v>23</v>
      </c>
      <c r="H9" s="239" t="s">
        <v>23</v>
      </c>
    </row>
    <row r="10" spans="1:8" x14ac:dyDescent="0.3">
      <c r="A10" s="105" t="s">
        <v>7142</v>
      </c>
      <c r="B10" s="98" t="s">
        <v>7143</v>
      </c>
      <c r="C10" s="98" t="s">
        <v>5650</v>
      </c>
      <c r="D10" s="57">
        <v>255</v>
      </c>
      <c r="E1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" s="57">
        <f t="shared" si="0"/>
        <v>255</v>
      </c>
      <c r="G10" s="239" t="s">
        <v>23</v>
      </c>
      <c r="H10" s="239" t="s">
        <v>23</v>
      </c>
    </row>
    <row r="11" spans="1:8" x14ac:dyDescent="0.3">
      <c r="A11" s="105" t="s">
        <v>7144</v>
      </c>
      <c r="B11" s="98" t="s">
        <v>7145</v>
      </c>
      <c r="C11" s="98" t="s">
        <v>4684</v>
      </c>
      <c r="D11" s="57">
        <v>158</v>
      </c>
      <c r="E1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" s="57">
        <f t="shared" si="0"/>
        <v>158</v>
      </c>
      <c r="G11" s="239" t="s">
        <v>23</v>
      </c>
      <c r="H11" s="239" t="s">
        <v>23</v>
      </c>
    </row>
    <row r="12" spans="1:8" x14ac:dyDescent="0.3">
      <c r="A12" s="105" t="s">
        <v>7144</v>
      </c>
      <c r="B12" s="98" t="s">
        <v>7146</v>
      </c>
      <c r="C12" s="98" t="s">
        <v>6409</v>
      </c>
      <c r="D12" s="57">
        <v>456</v>
      </c>
      <c r="E1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" s="57">
        <f t="shared" si="0"/>
        <v>456</v>
      </c>
      <c r="G12" s="239" t="s">
        <v>23</v>
      </c>
      <c r="H12" s="239" t="s">
        <v>23</v>
      </c>
    </row>
    <row r="13" spans="1:8" x14ac:dyDescent="0.3">
      <c r="A13" s="105" t="s">
        <v>7147</v>
      </c>
      <c r="B13" s="98" t="s">
        <v>7148</v>
      </c>
      <c r="C13" s="98" t="s">
        <v>4669</v>
      </c>
      <c r="D13" s="57">
        <v>149</v>
      </c>
      <c r="E1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" s="57">
        <f t="shared" si="0"/>
        <v>149</v>
      </c>
      <c r="G13" s="239" t="s">
        <v>23</v>
      </c>
      <c r="H13" s="239" t="s">
        <v>23</v>
      </c>
    </row>
    <row r="14" spans="1:8" x14ac:dyDescent="0.3">
      <c r="A14" s="105" t="s">
        <v>7149</v>
      </c>
      <c r="B14" s="98" t="s">
        <v>7150</v>
      </c>
      <c r="C14" s="98" t="s">
        <v>5650</v>
      </c>
      <c r="D14" s="57">
        <v>249</v>
      </c>
      <c r="E1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" s="57">
        <f t="shared" si="0"/>
        <v>249</v>
      </c>
      <c r="G14" s="239" t="s">
        <v>23</v>
      </c>
      <c r="H14" s="251"/>
    </row>
    <row r="15" spans="1:8" x14ac:dyDescent="0.3">
      <c r="A15" s="105" t="s">
        <v>7151</v>
      </c>
      <c r="B15" s="98" t="s">
        <v>7152</v>
      </c>
      <c r="C15" s="98" t="s">
        <v>5650</v>
      </c>
      <c r="D15" s="57">
        <v>131</v>
      </c>
      <c r="E1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" s="57">
        <f t="shared" si="0"/>
        <v>131</v>
      </c>
      <c r="G15" s="239" t="s">
        <v>23</v>
      </c>
      <c r="H15" s="239" t="s">
        <v>23</v>
      </c>
    </row>
    <row r="16" spans="1:8" x14ac:dyDescent="0.3">
      <c r="A16" s="105" t="s">
        <v>7151</v>
      </c>
      <c r="B16" s="98" t="s">
        <v>7153</v>
      </c>
      <c r="C16" s="98" t="s">
        <v>6409</v>
      </c>
      <c r="D16" s="57">
        <v>489</v>
      </c>
      <c r="E1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" s="57">
        <f t="shared" si="0"/>
        <v>489</v>
      </c>
      <c r="G16" s="239" t="s">
        <v>23</v>
      </c>
      <c r="H16" s="239" t="s">
        <v>23</v>
      </c>
    </row>
    <row r="17" spans="1:8" x14ac:dyDescent="0.3">
      <c r="A17" s="105" t="s">
        <v>7154</v>
      </c>
      <c r="B17" s="98" t="s">
        <v>7155</v>
      </c>
      <c r="C17" s="98" t="s">
        <v>4669</v>
      </c>
      <c r="D17" s="57">
        <v>147</v>
      </c>
      <c r="E1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" s="57">
        <f t="shared" si="0"/>
        <v>147</v>
      </c>
      <c r="G17" s="239" t="s">
        <v>23</v>
      </c>
      <c r="H17" s="239" t="s">
        <v>23</v>
      </c>
    </row>
    <row r="18" spans="1:8" x14ac:dyDescent="0.3">
      <c r="A18" s="105" t="s">
        <v>7156</v>
      </c>
      <c r="B18" s="98" t="s">
        <v>7157</v>
      </c>
      <c r="C18" s="98" t="s">
        <v>4684</v>
      </c>
      <c r="D18" s="57">
        <v>145</v>
      </c>
      <c r="E1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" s="57">
        <f t="shared" si="0"/>
        <v>145</v>
      </c>
      <c r="G18" s="239" t="s">
        <v>23</v>
      </c>
      <c r="H18" s="251"/>
    </row>
    <row r="19" spans="1:8" x14ac:dyDescent="0.3">
      <c r="A19" s="105" t="s">
        <v>7158</v>
      </c>
      <c r="B19" s="98" t="s">
        <v>7159</v>
      </c>
      <c r="C19" s="98" t="s">
        <v>4684</v>
      </c>
      <c r="D19" s="57">
        <v>256</v>
      </c>
      <c r="E1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" s="57">
        <f t="shared" si="0"/>
        <v>256</v>
      </c>
      <c r="G19" s="239" t="s">
        <v>23</v>
      </c>
      <c r="H19" s="239" t="s">
        <v>23</v>
      </c>
    </row>
    <row r="20" spans="1:8" x14ac:dyDescent="0.3">
      <c r="A20" s="105" t="s">
        <v>7160</v>
      </c>
      <c r="B20" s="98" t="s">
        <v>7161</v>
      </c>
      <c r="C20" s="98" t="s">
        <v>4669</v>
      </c>
      <c r="D20" s="57">
        <v>225</v>
      </c>
      <c r="E2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" s="57">
        <f t="shared" si="0"/>
        <v>225</v>
      </c>
      <c r="G20" s="239" t="s">
        <v>23</v>
      </c>
      <c r="H20" s="239" t="s">
        <v>23</v>
      </c>
    </row>
    <row r="21" spans="1:8" x14ac:dyDescent="0.3">
      <c r="A21" s="105" t="s">
        <v>7162</v>
      </c>
      <c r="B21" s="98" t="s">
        <v>7163</v>
      </c>
      <c r="C21" s="98" t="s">
        <v>4669</v>
      </c>
      <c r="D21" s="57">
        <v>153</v>
      </c>
      <c r="E2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" s="57">
        <f t="shared" si="0"/>
        <v>153</v>
      </c>
      <c r="G21" s="239" t="s">
        <v>23</v>
      </c>
      <c r="H21" s="239" t="s">
        <v>23</v>
      </c>
    </row>
    <row r="22" spans="1:8" x14ac:dyDescent="0.3">
      <c r="A22" s="105" t="s">
        <v>7164</v>
      </c>
      <c r="B22" s="98" t="s">
        <v>7165</v>
      </c>
      <c r="C22" s="98" t="s">
        <v>4669</v>
      </c>
      <c r="D22" s="57">
        <v>233</v>
      </c>
      <c r="E2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" s="57">
        <f t="shared" si="0"/>
        <v>233</v>
      </c>
      <c r="G22" s="239" t="s">
        <v>23</v>
      </c>
      <c r="H22" s="239" t="s">
        <v>23</v>
      </c>
    </row>
    <row r="23" spans="1:8" x14ac:dyDescent="0.3">
      <c r="A23" s="105" t="s">
        <v>7166</v>
      </c>
      <c r="B23" s="98" t="s">
        <v>7167</v>
      </c>
      <c r="C23" s="98" t="s">
        <v>4669</v>
      </c>
      <c r="D23" s="57">
        <v>158</v>
      </c>
      <c r="E2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" s="57">
        <f t="shared" si="0"/>
        <v>158</v>
      </c>
      <c r="G23" s="239" t="s">
        <v>23</v>
      </c>
      <c r="H23" s="239" t="s">
        <v>23</v>
      </c>
    </row>
    <row r="24" spans="1:8" x14ac:dyDescent="0.3">
      <c r="A24" s="105" t="s">
        <v>7166</v>
      </c>
      <c r="B24" s="98" t="s">
        <v>7168</v>
      </c>
      <c r="C24" s="98" t="s">
        <v>6409</v>
      </c>
      <c r="D24" s="57">
        <v>1215</v>
      </c>
      <c r="E2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" s="57">
        <f t="shared" si="0"/>
        <v>1215</v>
      </c>
      <c r="G24" s="239" t="s">
        <v>23</v>
      </c>
      <c r="H24" s="239" t="s">
        <v>23</v>
      </c>
    </row>
    <row r="25" spans="1:8" x14ac:dyDescent="0.3">
      <c r="A25" s="105" t="s">
        <v>7169</v>
      </c>
      <c r="B25" s="98" t="s">
        <v>7170</v>
      </c>
      <c r="C25" s="98" t="s">
        <v>4669</v>
      </c>
      <c r="D25" s="57">
        <v>300</v>
      </c>
      <c r="E2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" s="57">
        <f t="shared" si="0"/>
        <v>300</v>
      </c>
      <c r="G25" s="239" t="s">
        <v>23</v>
      </c>
      <c r="H25" s="239" t="s">
        <v>23</v>
      </c>
    </row>
    <row r="26" spans="1:8" x14ac:dyDescent="0.3">
      <c r="A26" s="105" t="s">
        <v>7171</v>
      </c>
      <c r="B26" s="98" t="s">
        <v>7172</v>
      </c>
      <c r="C26" s="98" t="s">
        <v>5650</v>
      </c>
      <c r="D26" s="57">
        <v>160</v>
      </c>
      <c r="E2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" s="57">
        <f t="shared" si="0"/>
        <v>160</v>
      </c>
      <c r="G26" s="239" t="s">
        <v>23</v>
      </c>
      <c r="H26" s="239" t="s">
        <v>23</v>
      </c>
    </row>
    <row r="27" spans="1:8" x14ac:dyDescent="0.3">
      <c r="A27" s="105" t="s">
        <v>7171</v>
      </c>
      <c r="B27" s="98" t="s">
        <v>7173</v>
      </c>
      <c r="C27" s="98" t="s">
        <v>6409</v>
      </c>
      <c r="D27" s="57">
        <v>489</v>
      </c>
      <c r="E2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" s="57">
        <f t="shared" si="0"/>
        <v>489</v>
      </c>
      <c r="G27" s="239" t="s">
        <v>23</v>
      </c>
      <c r="H27" s="239" t="s">
        <v>23</v>
      </c>
    </row>
    <row r="28" spans="1:8" x14ac:dyDescent="0.3">
      <c r="A28" s="105" t="s">
        <v>7174</v>
      </c>
      <c r="B28" s="98" t="s">
        <v>7175</v>
      </c>
      <c r="C28" s="98" t="s">
        <v>4684</v>
      </c>
      <c r="D28" s="57">
        <v>225</v>
      </c>
      <c r="E2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" s="57">
        <f t="shared" si="0"/>
        <v>225</v>
      </c>
      <c r="G28" s="239" t="s">
        <v>23</v>
      </c>
      <c r="H28" s="251"/>
    </row>
    <row r="29" spans="1:8" x14ac:dyDescent="0.3">
      <c r="A29" s="105" t="s">
        <v>7176</v>
      </c>
      <c r="B29" s="98" t="s">
        <v>7177</v>
      </c>
      <c r="C29" s="98" t="s">
        <v>4669</v>
      </c>
      <c r="D29" s="57">
        <v>254</v>
      </c>
      <c r="E2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" s="57">
        <f t="shared" si="0"/>
        <v>254</v>
      </c>
      <c r="G29" s="239" t="s">
        <v>23</v>
      </c>
      <c r="H29" s="239" t="s">
        <v>23</v>
      </c>
    </row>
    <row r="30" spans="1:8" x14ac:dyDescent="0.3">
      <c r="A30" s="105" t="s">
        <v>7178</v>
      </c>
      <c r="B30" s="98" t="s">
        <v>7179</v>
      </c>
      <c r="C30" s="98" t="s">
        <v>4669</v>
      </c>
      <c r="D30" s="57">
        <v>225</v>
      </c>
      <c r="E3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" s="57">
        <f t="shared" si="0"/>
        <v>225</v>
      </c>
      <c r="G30" s="239" t="s">
        <v>23</v>
      </c>
      <c r="H30" s="239" t="s">
        <v>23</v>
      </c>
    </row>
    <row r="31" spans="1:8" x14ac:dyDescent="0.3">
      <c r="A31" s="105" t="s">
        <v>7180</v>
      </c>
      <c r="B31" s="98" t="s">
        <v>7181</v>
      </c>
      <c r="C31" s="98" t="s">
        <v>4669</v>
      </c>
      <c r="D31" s="57">
        <v>158</v>
      </c>
      <c r="E3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" s="57">
        <f t="shared" si="0"/>
        <v>158</v>
      </c>
      <c r="G31" s="239" t="s">
        <v>23</v>
      </c>
      <c r="H31" s="239" t="s">
        <v>23</v>
      </c>
    </row>
    <row r="32" spans="1:8" x14ac:dyDescent="0.3">
      <c r="A32" s="105" t="s">
        <v>7182</v>
      </c>
      <c r="B32" s="98" t="s">
        <v>7183</v>
      </c>
      <c r="C32" s="98" t="s">
        <v>4684</v>
      </c>
      <c r="D32" s="57">
        <v>147</v>
      </c>
      <c r="E3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" s="57">
        <f t="shared" si="0"/>
        <v>147</v>
      </c>
      <c r="G32" s="239" t="s">
        <v>23</v>
      </c>
      <c r="H32" s="251"/>
    </row>
    <row r="33" spans="1:8" x14ac:dyDescent="0.3">
      <c r="A33" s="105" t="s">
        <v>7184</v>
      </c>
      <c r="B33" s="98" t="s">
        <v>7185</v>
      </c>
      <c r="C33" s="98" t="s">
        <v>4669</v>
      </c>
      <c r="D33" s="57">
        <v>219</v>
      </c>
      <c r="E3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" s="57">
        <f t="shared" si="0"/>
        <v>219</v>
      </c>
      <c r="G33" s="239" t="s">
        <v>23</v>
      </c>
      <c r="H33" s="239" t="s">
        <v>23</v>
      </c>
    </row>
    <row r="34" spans="1:8" x14ac:dyDescent="0.3">
      <c r="A34" s="105" t="s">
        <v>9279</v>
      </c>
      <c r="B34" s="98" t="s">
        <v>7186</v>
      </c>
      <c r="C34" s="98" t="s">
        <v>4647</v>
      </c>
      <c r="D34" s="57">
        <v>163</v>
      </c>
      <c r="E3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" s="57">
        <f t="shared" si="0"/>
        <v>163</v>
      </c>
      <c r="G34" s="239" t="s">
        <v>23</v>
      </c>
      <c r="H34" s="251"/>
    </row>
    <row r="35" spans="1:8" x14ac:dyDescent="0.3">
      <c r="A35" s="106" t="s">
        <v>7187</v>
      </c>
      <c r="B35" s="98" t="s">
        <v>7188</v>
      </c>
      <c r="C35" s="98" t="s">
        <v>4684</v>
      </c>
      <c r="D35" s="57">
        <v>147</v>
      </c>
      <c r="E3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" s="57">
        <f t="shared" si="0"/>
        <v>147</v>
      </c>
      <c r="G35" s="239" t="s">
        <v>23</v>
      </c>
      <c r="H35" s="239" t="s">
        <v>23</v>
      </c>
    </row>
    <row r="36" spans="1:8" x14ac:dyDescent="0.3">
      <c r="A36" s="106" t="s">
        <v>7189</v>
      </c>
      <c r="B36" s="98" t="s">
        <v>7190</v>
      </c>
      <c r="C36" s="98" t="s">
        <v>3409</v>
      </c>
      <c r="D36" s="57">
        <v>147</v>
      </c>
      <c r="E3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" s="57">
        <f t="shared" si="0"/>
        <v>147</v>
      </c>
      <c r="G36" s="239" t="s">
        <v>23</v>
      </c>
      <c r="H36" s="251"/>
    </row>
    <row r="37" spans="1:8" x14ac:dyDescent="0.3">
      <c r="A37" s="105" t="s">
        <v>7191</v>
      </c>
      <c r="B37" s="98" t="s">
        <v>7192</v>
      </c>
      <c r="C37" s="98" t="s">
        <v>4669</v>
      </c>
      <c r="D37" s="57">
        <v>122</v>
      </c>
      <c r="E3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" s="57">
        <f t="shared" si="0"/>
        <v>122</v>
      </c>
      <c r="G37" s="239" t="s">
        <v>23</v>
      </c>
      <c r="H37" s="251"/>
    </row>
    <row r="38" spans="1:8" x14ac:dyDescent="0.3">
      <c r="A38" s="105" t="s">
        <v>7193</v>
      </c>
      <c r="B38" s="98" t="s">
        <v>7194</v>
      </c>
      <c r="C38" s="98" t="s">
        <v>5650</v>
      </c>
      <c r="D38" s="57">
        <v>147</v>
      </c>
      <c r="E3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" s="57">
        <f t="shared" si="0"/>
        <v>147</v>
      </c>
      <c r="G38" s="239" t="s">
        <v>23</v>
      </c>
      <c r="H38" s="251"/>
    </row>
    <row r="39" spans="1:8" x14ac:dyDescent="0.3">
      <c r="A39" s="105" t="s">
        <v>9280</v>
      </c>
      <c r="B39" s="98" t="s">
        <v>7195</v>
      </c>
      <c r="C39" s="98" t="s">
        <v>2194</v>
      </c>
      <c r="D39" s="57">
        <v>747</v>
      </c>
      <c r="E3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" s="57">
        <f t="shared" si="0"/>
        <v>747</v>
      </c>
      <c r="G39" s="239" t="s">
        <v>23</v>
      </c>
      <c r="H39" s="239" t="s">
        <v>23</v>
      </c>
    </row>
    <row r="40" spans="1:8" x14ac:dyDescent="0.3">
      <c r="A40" s="105" t="s">
        <v>7196</v>
      </c>
      <c r="B40" s="98" t="s">
        <v>7197</v>
      </c>
      <c r="C40" s="98" t="s">
        <v>5650</v>
      </c>
      <c r="D40" s="57">
        <v>193</v>
      </c>
      <c r="E4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" s="57">
        <f t="shared" si="0"/>
        <v>193</v>
      </c>
      <c r="G40" s="239" t="s">
        <v>23</v>
      </c>
      <c r="H40" s="251"/>
    </row>
    <row r="41" spans="1:8" x14ac:dyDescent="0.3">
      <c r="A41" s="105" t="s">
        <v>7198</v>
      </c>
      <c r="B41" s="98" t="s">
        <v>7199</v>
      </c>
      <c r="C41" s="98" t="s">
        <v>6409</v>
      </c>
      <c r="D41" s="57">
        <v>126</v>
      </c>
      <c r="E4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" s="57">
        <f t="shared" si="0"/>
        <v>126</v>
      </c>
      <c r="G41" s="239" t="s">
        <v>23</v>
      </c>
      <c r="H41" s="251"/>
    </row>
    <row r="42" spans="1:8" x14ac:dyDescent="0.3">
      <c r="A42" s="105" t="s">
        <v>7200</v>
      </c>
      <c r="B42" s="98" t="s">
        <v>7201</v>
      </c>
      <c r="C42" s="98" t="s">
        <v>4669</v>
      </c>
      <c r="D42" s="57">
        <v>166</v>
      </c>
      <c r="E4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" s="57">
        <f t="shared" si="0"/>
        <v>166</v>
      </c>
      <c r="G42" s="239" t="s">
        <v>23</v>
      </c>
      <c r="H42" s="239" t="s">
        <v>23</v>
      </c>
    </row>
    <row r="43" spans="1:8" x14ac:dyDescent="0.3">
      <c r="A43" s="105" t="s">
        <v>7202</v>
      </c>
      <c r="B43" s="98" t="s">
        <v>7203</v>
      </c>
      <c r="C43" s="98" t="s">
        <v>4684</v>
      </c>
      <c r="D43" s="57">
        <v>147</v>
      </c>
      <c r="E4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" s="57">
        <f t="shared" si="0"/>
        <v>147</v>
      </c>
      <c r="G43" s="239" t="s">
        <v>23</v>
      </c>
      <c r="H43" s="251"/>
    </row>
    <row r="44" spans="1:8" x14ac:dyDescent="0.3">
      <c r="A44" s="105" t="s">
        <v>7204</v>
      </c>
      <c r="B44" s="98" t="s">
        <v>7205</v>
      </c>
      <c r="C44" s="98" t="s">
        <v>4669</v>
      </c>
      <c r="D44" s="57">
        <v>147</v>
      </c>
      <c r="E4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" s="57">
        <f t="shared" si="0"/>
        <v>147</v>
      </c>
      <c r="G44" s="239" t="s">
        <v>23</v>
      </c>
      <c r="H44" s="251"/>
    </row>
    <row r="45" spans="1:8" x14ac:dyDescent="0.3">
      <c r="A45" s="105" t="s">
        <v>9281</v>
      </c>
      <c r="B45" s="98" t="s">
        <v>7206</v>
      </c>
      <c r="C45" s="98" t="s">
        <v>4669</v>
      </c>
      <c r="D45" s="57">
        <v>179</v>
      </c>
      <c r="E4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" s="57">
        <f t="shared" si="0"/>
        <v>179</v>
      </c>
      <c r="G45" s="239" t="s">
        <v>23</v>
      </c>
      <c r="H45" s="251"/>
    </row>
    <row r="46" spans="1:8" x14ac:dyDescent="0.3">
      <c r="A46" s="106" t="s">
        <v>7207</v>
      </c>
      <c r="B46" s="98" t="s">
        <v>7208</v>
      </c>
      <c r="C46" s="98" t="s">
        <v>4647</v>
      </c>
      <c r="D46" s="57">
        <v>81</v>
      </c>
      <c r="E4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" s="57">
        <f t="shared" si="0"/>
        <v>81</v>
      </c>
      <c r="G46" s="239" t="s">
        <v>23</v>
      </c>
      <c r="H46" s="239" t="s">
        <v>23</v>
      </c>
    </row>
    <row r="47" spans="1:8" x14ac:dyDescent="0.3">
      <c r="A47" s="106" t="s">
        <v>7209</v>
      </c>
      <c r="B47" s="98" t="s">
        <v>7210</v>
      </c>
      <c r="C47" s="98" t="s">
        <v>4647</v>
      </c>
      <c r="D47" s="57">
        <v>168</v>
      </c>
      <c r="E4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" s="57">
        <f t="shared" si="0"/>
        <v>168</v>
      </c>
      <c r="G47" s="239" t="s">
        <v>23</v>
      </c>
      <c r="H47" s="239" t="s">
        <v>23</v>
      </c>
    </row>
    <row r="48" spans="1:8" x14ac:dyDescent="0.3">
      <c r="A48" s="105" t="s">
        <v>9282</v>
      </c>
      <c r="B48" s="98" t="s">
        <v>7211</v>
      </c>
      <c r="C48" s="98" t="s">
        <v>4647</v>
      </c>
      <c r="D48" s="57">
        <v>195</v>
      </c>
      <c r="E4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" s="57">
        <f t="shared" si="0"/>
        <v>195</v>
      </c>
      <c r="G48" s="239" t="s">
        <v>23</v>
      </c>
      <c r="H48" s="239" t="s">
        <v>23</v>
      </c>
    </row>
    <row r="49" spans="1:8" x14ac:dyDescent="0.3">
      <c r="A49" s="105" t="s">
        <v>9283</v>
      </c>
      <c r="B49" s="98" t="s">
        <v>7212</v>
      </c>
      <c r="C49" s="98" t="s">
        <v>2323</v>
      </c>
      <c r="D49" s="57">
        <v>219</v>
      </c>
      <c r="E4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" s="57">
        <f t="shared" si="0"/>
        <v>219</v>
      </c>
      <c r="G49" s="239" t="s">
        <v>23</v>
      </c>
      <c r="H49" s="239" t="s">
        <v>23</v>
      </c>
    </row>
    <row r="50" spans="1:8" x14ac:dyDescent="0.3">
      <c r="A50" s="105" t="s">
        <v>9284</v>
      </c>
      <c r="B50" s="98" t="s">
        <v>7213</v>
      </c>
      <c r="C50" s="98" t="s">
        <v>7214</v>
      </c>
      <c r="D50" s="57">
        <v>336</v>
      </c>
      <c r="E5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" s="57">
        <f t="shared" si="0"/>
        <v>336</v>
      </c>
      <c r="G50" s="239" t="s">
        <v>23</v>
      </c>
      <c r="H50" s="239" t="s">
        <v>23</v>
      </c>
    </row>
    <row r="51" spans="1:8" x14ac:dyDescent="0.3">
      <c r="A51" s="105" t="s">
        <v>7215</v>
      </c>
      <c r="B51" s="98" t="s">
        <v>7216</v>
      </c>
      <c r="C51" s="98" t="s">
        <v>4647</v>
      </c>
      <c r="D51" s="57">
        <v>120</v>
      </c>
      <c r="E5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" s="57">
        <f t="shared" si="0"/>
        <v>120</v>
      </c>
      <c r="G51" s="239" t="s">
        <v>23</v>
      </c>
      <c r="H51" s="239" t="s">
        <v>23</v>
      </c>
    </row>
    <row r="52" spans="1:8" x14ac:dyDescent="0.3">
      <c r="A52" s="105" t="s">
        <v>7215</v>
      </c>
      <c r="B52" s="98" t="s">
        <v>7217</v>
      </c>
      <c r="C52" s="98" t="s">
        <v>4684</v>
      </c>
      <c r="D52" s="57">
        <v>485</v>
      </c>
      <c r="E5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" s="57">
        <f t="shared" si="0"/>
        <v>485</v>
      </c>
      <c r="G52" s="239" t="s">
        <v>23</v>
      </c>
      <c r="H52" s="239" t="s">
        <v>23</v>
      </c>
    </row>
    <row r="53" spans="1:8" x14ac:dyDescent="0.3">
      <c r="A53" s="105" t="s">
        <v>7215</v>
      </c>
      <c r="B53" s="98" t="s">
        <v>7218</v>
      </c>
      <c r="C53" s="98" t="s">
        <v>4669</v>
      </c>
      <c r="D53" s="57">
        <v>242</v>
      </c>
      <c r="E5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3" s="57">
        <f t="shared" si="0"/>
        <v>242</v>
      </c>
      <c r="G53" s="239" t="s">
        <v>23</v>
      </c>
      <c r="H53" s="239" t="s">
        <v>23</v>
      </c>
    </row>
    <row r="54" spans="1:8" x14ac:dyDescent="0.3">
      <c r="A54" s="105" t="s">
        <v>7219</v>
      </c>
      <c r="B54" s="98" t="s">
        <v>7220</v>
      </c>
      <c r="C54" s="98" t="s">
        <v>4647</v>
      </c>
      <c r="D54" s="57">
        <v>120</v>
      </c>
      <c r="E5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4" s="57">
        <f t="shared" si="0"/>
        <v>120</v>
      </c>
      <c r="G54" s="239" t="s">
        <v>23</v>
      </c>
      <c r="H54" s="239" t="s">
        <v>23</v>
      </c>
    </row>
    <row r="55" spans="1:8" x14ac:dyDescent="0.3">
      <c r="A55" s="105" t="s">
        <v>7219</v>
      </c>
      <c r="B55" s="98" t="s">
        <v>7221</v>
      </c>
      <c r="C55" s="98" t="s">
        <v>4684</v>
      </c>
      <c r="D55" s="57">
        <v>485</v>
      </c>
      <c r="E5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5" s="57">
        <f t="shared" si="0"/>
        <v>485</v>
      </c>
      <c r="G55" s="239" t="s">
        <v>23</v>
      </c>
      <c r="H55" s="239" t="s">
        <v>23</v>
      </c>
    </row>
    <row r="56" spans="1:8" x14ac:dyDescent="0.3">
      <c r="A56" s="105" t="s">
        <v>7219</v>
      </c>
      <c r="B56" s="98" t="s">
        <v>7222</v>
      </c>
      <c r="C56" s="98" t="s">
        <v>4669</v>
      </c>
      <c r="D56" s="57">
        <v>242</v>
      </c>
      <c r="E5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6" s="57">
        <f t="shared" si="0"/>
        <v>242</v>
      </c>
      <c r="G56" s="239" t="s">
        <v>23</v>
      </c>
      <c r="H56" s="239" t="s">
        <v>23</v>
      </c>
    </row>
    <row r="57" spans="1:8" x14ac:dyDescent="0.3">
      <c r="A57" s="105" t="s">
        <v>7223</v>
      </c>
      <c r="B57" s="98" t="s">
        <v>7224</v>
      </c>
      <c r="C57" s="98" t="s">
        <v>4647</v>
      </c>
      <c r="D57" s="57">
        <v>120</v>
      </c>
      <c r="E5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7" s="57">
        <f t="shared" si="0"/>
        <v>120</v>
      </c>
      <c r="G57" s="239" t="s">
        <v>23</v>
      </c>
      <c r="H57" s="239" t="s">
        <v>23</v>
      </c>
    </row>
    <row r="58" spans="1:8" x14ac:dyDescent="0.3">
      <c r="A58" s="105" t="s">
        <v>7223</v>
      </c>
      <c r="B58" s="98" t="s">
        <v>7225</v>
      </c>
      <c r="C58" s="98" t="s">
        <v>4684</v>
      </c>
      <c r="D58" s="57">
        <v>485</v>
      </c>
      <c r="E5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8" s="57">
        <f t="shared" si="0"/>
        <v>485</v>
      </c>
      <c r="G58" s="239" t="s">
        <v>23</v>
      </c>
      <c r="H58" s="239" t="s">
        <v>23</v>
      </c>
    </row>
    <row r="59" spans="1:8" x14ac:dyDescent="0.3">
      <c r="A59" s="105" t="s">
        <v>7223</v>
      </c>
      <c r="B59" s="98" t="s">
        <v>7226</v>
      </c>
      <c r="C59" s="98" t="s">
        <v>4669</v>
      </c>
      <c r="D59" s="57">
        <v>242</v>
      </c>
      <c r="E5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9" s="57">
        <f t="shared" si="0"/>
        <v>242</v>
      </c>
      <c r="G59" s="239" t="s">
        <v>23</v>
      </c>
      <c r="H59" s="239" t="s">
        <v>23</v>
      </c>
    </row>
    <row r="60" spans="1:8" x14ac:dyDescent="0.3">
      <c r="A60" s="105" t="s">
        <v>7227</v>
      </c>
      <c r="B60" s="98" t="s">
        <v>7228</v>
      </c>
      <c r="C60" s="98" t="s">
        <v>6409</v>
      </c>
      <c r="D60" s="57">
        <v>184</v>
      </c>
      <c r="E6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0" s="57">
        <f t="shared" si="0"/>
        <v>184</v>
      </c>
      <c r="G60" s="239" t="s">
        <v>23</v>
      </c>
      <c r="H60" s="251"/>
    </row>
    <row r="61" spans="1:8" x14ac:dyDescent="0.3">
      <c r="A61" s="106" t="s">
        <v>7229</v>
      </c>
      <c r="B61" s="98" t="s">
        <v>7230</v>
      </c>
      <c r="C61" s="98" t="s">
        <v>4684</v>
      </c>
      <c r="D61" s="57">
        <v>204</v>
      </c>
      <c r="E6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1" s="57">
        <f t="shared" si="0"/>
        <v>204</v>
      </c>
      <c r="G61" s="239" t="s">
        <v>23</v>
      </c>
      <c r="H61" s="251"/>
    </row>
    <row r="62" spans="1:8" x14ac:dyDescent="0.3">
      <c r="A62" s="106" t="s">
        <v>7231</v>
      </c>
      <c r="B62" s="98" t="s">
        <v>7232</v>
      </c>
      <c r="C62" s="98" t="s">
        <v>6409</v>
      </c>
      <c r="D62" s="57">
        <v>204</v>
      </c>
      <c r="E6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2" s="57">
        <f t="shared" si="0"/>
        <v>204</v>
      </c>
      <c r="G62" s="239" t="s">
        <v>23</v>
      </c>
      <c r="H62" s="251"/>
    </row>
    <row r="63" spans="1:8" x14ac:dyDescent="0.3">
      <c r="A63" s="106" t="s">
        <v>7233</v>
      </c>
      <c r="B63" s="98" t="s">
        <v>7234</v>
      </c>
      <c r="C63" s="98" t="s">
        <v>4684</v>
      </c>
      <c r="D63" s="57">
        <v>204</v>
      </c>
      <c r="E6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3" s="57">
        <f t="shared" si="0"/>
        <v>204</v>
      </c>
      <c r="G63" s="239" t="s">
        <v>23</v>
      </c>
      <c r="H63" s="239" t="s">
        <v>23</v>
      </c>
    </row>
    <row r="64" spans="1:8" x14ac:dyDescent="0.3">
      <c r="A64" s="106" t="s">
        <v>7235</v>
      </c>
      <c r="B64" s="98" t="s">
        <v>7236</v>
      </c>
      <c r="C64" s="98" t="s">
        <v>5650</v>
      </c>
      <c r="D64" s="57">
        <v>204</v>
      </c>
      <c r="E6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4" s="57">
        <f t="shared" si="0"/>
        <v>204</v>
      </c>
      <c r="G64" s="239" t="s">
        <v>23</v>
      </c>
      <c r="H64" s="239" t="s">
        <v>23</v>
      </c>
    </row>
    <row r="65" spans="1:8" x14ac:dyDescent="0.3">
      <c r="A65" s="105" t="s">
        <v>7237</v>
      </c>
      <c r="B65" s="98" t="s">
        <v>7238</v>
      </c>
      <c r="C65" s="98" t="s">
        <v>5650</v>
      </c>
      <c r="D65" s="57">
        <v>775</v>
      </c>
      <c r="E6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5" s="57">
        <f t="shared" si="0"/>
        <v>775</v>
      </c>
      <c r="G65" s="239" t="s">
        <v>23</v>
      </c>
      <c r="H65" s="251"/>
    </row>
    <row r="66" spans="1:8" x14ac:dyDescent="0.3">
      <c r="A66" s="105" t="s">
        <v>7239</v>
      </c>
      <c r="B66" s="98" t="s">
        <v>7240</v>
      </c>
      <c r="C66" s="98" t="s">
        <v>4684</v>
      </c>
      <c r="D66" s="57">
        <v>100</v>
      </c>
      <c r="E6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6" s="57">
        <f t="shared" si="0"/>
        <v>100</v>
      </c>
      <c r="G66" s="239" t="s">
        <v>23</v>
      </c>
      <c r="H66" s="251"/>
    </row>
    <row r="67" spans="1:8" x14ac:dyDescent="0.3">
      <c r="A67" s="105" t="s">
        <v>7241</v>
      </c>
      <c r="B67" s="98" t="s">
        <v>7242</v>
      </c>
      <c r="C67" s="98" t="s">
        <v>3409</v>
      </c>
      <c r="D67" s="57">
        <v>184</v>
      </c>
      <c r="E6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7" s="57">
        <f t="shared" si="0"/>
        <v>184</v>
      </c>
      <c r="G67" s="239" t="s">
        <v>23</v>
      </c>
      <c r="H67" s="251"/>
    </row>
    <row r="68" spans="1:8" x14ac:dyDescent="0.3">
      <c r="A68" s="105" t="s">
        <v>7243</v>
      </c>
      <c r="B68" s="98" t="s">
        <v>7244</v>
      </c>
      <c r="C68" s="98" t="s">
        <v>4684</v>
      </c>
      <c r="D68" s="57">
        <v>113</v>
      </c>
      <c r="E6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8" s="57">
        <f t="shared" si="0"/>
        <v>113</v>
      </c>
      <c r="G68" s="239" t="s">
        <v>23</v>
      </c>
      <c r="H68" s="239" t="s">
        <v>23</v>
      </c>
    </row>
    <row r="69" spans="1:8" x14ac:dyDescent="0.3">
      <c r="A69" s="106" t="s">
        <v>7245</v>
      </c>
      <c r="B69" s="98" t="s">
        <v>7246</v>
      </c>
      <c r="C69" s="98" t="s">
        <v>4669</v>
      </c>
      <c r="D69" s="57">
        <v>541</v>
      </c>
      <c r="E6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9" s="57">
        <f t="shared" si="0"/>
        <v>541</v>
      </c>
      <c r="G69" s="239" t="s">
        <v>23</v>
      </c>
      <c r="H69" s="251"/>
    </row>
    <row r="70" spans="1:8" x14ac:dyDescent="0.3">
      <c r="A70" s="105" t="s">
        <v>9285</v>
      </c>
      <c r="B70" s="98" t="s">
        <v>7247</v>
      </c>
      <c r="C70" s="98" t="s">
        <v>4684</v>
      </c>
      <c r="D70" s="57">
        <v>255</v>
      </c>
      <c r="E7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0" s="57">
        <f t="shared" ref="F70:F133" si="1">D70-D70*E70</f>
        <v>255</v>
      </c>
      <c r="G70" s="239" t="s">
        <v>23</v>
      </c>
      <c r="H70" s="239" t="s">
        <v>23</v>
      </c>
    </row>
    <row r="71" spans="1:8" x14ac:dyDescent="0.3">
      <c r="A71" s="105" t="s">
        <v>7248</v>
      </c>
      <c r="B71" s="98" t="s">
        <v>7249</v>
      </c>
      <c r="C71" s="98" t="s">
        <v>4684</v>
      </c>
      <c r="D71" s="57">
        <v>265</v>
      </c>
      <c r="E7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1" s="57">
        <f t="shared" si="1"/>
        <v>265</v>
      </c>
      <c r="G71" s="239" t="s">
        <v>23</v>
      </c>
      <c r="H71" s="251"/>
    </row>
    <row r="72" spans="1:8" x14ac:dyDescent="0.3">
      <c r="A72" s="106" t="s">
        <v>7250</v>
      </c>
      <c r="B72" s="98" t="s">
        <v>7251</v>
      </c>
      <c r="C72" s="98" t="s">
        <v>7252</v>
      </c>
      <c r="D72" s="57">
        <v>408</v>
      </c>
      <c r="E7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2" s="57">
        <f t="shared" si="1"/>
        <v>408</v>
      </c>
      <c r="G72" s="239" t="s">
        <v>23</v>
      </c>
      <c r="H72" s="239" t="s">
        <v>23</v>
      </c>
    </row>
    <row r="73" spans="1:8" x14ac:dyDescent="0.3">
      <c r="A73" s="105" t="s">
        <v>7253</v>
      </c>
      <c r="B73" s="98" t="s">
        <v>7254</v>
      </c>
      <c r="C73" s="98" t="s">
        <v>5650</v>
      </c>
      <c r="D73" s="57">
        <v>113</v>
      </c>
      <c r="E7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3" s="57">
        <f t="shared" si="1"/>
        <v>113</v>
      </c>
      <c r="G73" s="239" t="s">
        <v>23</v>
      </c>
      <c r="H73" s="251"/>
    </row>
    <row r="74" spans="1:8" x14ac:dyDescent="0.3">
      <c r="A74" s="105" t="s">
        <v>7255</v>
      </c>
      <c r="B74" s="98" t="s">
        <v>7256</v>
      </c>
      <c r="C74" s="98" t="s">
        <v>6409</v>
      </c>
      <c r="D74" s="57">
        <v>204</v>
      </c>
      <c r="E7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4" s="57">
        <f t="shared" si="1"/>
        <v>204</v>
      </c>
      <c r="G74" s="239" t="s">
        <v>23</v>
      </c>
      <c r="H74" s="239" t="s">
        <v>23</v>
      </c>
    </row>
    <row r="75" spans="1:8" x14ac:dyDescent="0.3">
      <c r="A75" s="105" t="s">
        <v>7257</v>
      </c>
      <c r="B75" s="98" t="s">
        <v>7258</v>
      </c>
      <c r="C75" s="98" t="s">
        <v>4684</v>
      </c>
      <c r="D75" s="57">
        <v>286</v>
      </c>
      <c r="E7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5" s="57">
        <f t="shared" si="1"/>
        <v>286</v>
      </c>
      <c r="G75" s="239" t="s">
        <v>23</v>
      </c>
      <c r="H75" s="239" t="s">
        <v>23</v>
      </c>
    </row>
    <row r="76" spans="1:8" x14ac:dyDescent="0.3">
      <c r="A76" s="105" t="s">
        <v>7259</v>
      </c>
      <c r="B76" s="98" t="s">
        <v>7260</v>
      </c>
      <c r="C76" s="98" t="s">
        <v>6409</v>
      </c>
      <c r="D76" s="57">
        <v>357</v>
      </c>
      <c r="E7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6" s="57">
        <f t="shared" si="1"/>
        <v>357</v>
      </c>
      <c r="G76" s="239" t="s">
        <v>23</v>
      </c>
      <c r="H76" s="239" t="s">
        <v>23</v>
      </c>
    </row>
    <row r="77" spans="1:8" x14ac:dyDescent="0.3">
      <c r="A77" s="105" t="s">
        <v>9286</v>
      </c>
      <c r="B77" s="98" t="s">
        <v>7261</v>
      </c>
      <c r="C77" s="98" t="s">
        <v>4684</v>
      </c>
      <c r="D77" s="57">
        <v>100</v>
      </c>
      <c r="E7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7" s="57">
        <f t="shared" si="1"/>
        <v>100</v>
      </c>
      <c r="G77" s="239" t="s">
        <v>23</v>
      </c>
      <c r="H77" s="251"/>
    </row>
    <row r="78" spans="1:8" x14ac:dyDescent="0.3">
      <c r="A78" s="105" t="s">
        <v>7262</v>
      </c>
      <c r="B78" s="98" t="s">
        <v>7263</v>
      </c>
      <c r="C78" s="98" t="s">
        <v>4684</v>
      </c>
      <c r="D78" s="57">
        <v>94</v>
      </c>
      <c r="E7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8" s="57">
        <f t="shared" si="1"/>
        <v>94</v>
      </c>
      <c r="G78" s="239" t="s">
        <v>23</v>
      </c>
      <c r="H78" s="239" t="s">
        <v>23</v>
      </c>
    </row>
    <row r="79" spans="1:8" x14ac:dyDescent="0.3">
      <c r="A79" s="105" t="s">
        <v>9287</v>
      </c>
      <c r="B79" s="98" t="s">
        <v>7264</v>
      </c>
      <c r="C79" s="98" t="s">
        <v>2324</v>
      </c>
      <c r="D79" s="57">
        <v>81</v>
      </c>
      <c r="E7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9" s="57">
        <f t="shared" si="1"/>
        <v>81</v>
      </c>
      <c r="G79" s="239" t="s">
        <v>23</v>
      </c>
      <c r="H79" s="251"/>
    </row>
    <row r="80" spans="1:8" x14ac:dyDescent="0.3">
      <c r="A80" s="105" t="s">
        <v>7265</v>
      </c>
      <c r="B80" s="98" t="s">
        <v>7266</v>
      </c>
      <c r="C80" s="98" t="s">
        <v>4669</v>
      </c>
      <c r="D80" s="57">
        <v>187</v>
      </c>
      <c r="E8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0" s="57">
        <f t="shared" si="1"/>
        <v>187</v>
      </c>
      <c r="G80" s="239" t="s">
        <v>23</v>
      </c>
      <c r="H80" s="239" t="s">
        <v>23</v>
      </c>
    </row>
    <row r="81" spans="1:8" x14ac:dyDescent="0.3">
      <c r="A81" s="105" t="s">
        <v>7267</v>
      </c>
      <c r="B81" s="98" t="s">
        <v>7268</v>
      </c>
      <c r="C81" s="98" t="s">
        <v>4669</v>
      </c>
      <c r="D81" s="57">
        <v>166</v>
      </c>
      <c r="E8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1" s="57">
        <f t="shared" si="1"/>
        <v>166</v>
      </c>
      <c r="G81" s="239" t="s">
        <v>23</v>
      </c>
      <c r="H81" s="251"/>
    </row>
    <row r="82" spans="1:8" x14ac:dyDescent="0.3">
      <c r="A82" s="106" t="s">
        <v>7269</v>
      </c>
      <c r="B82" s="98" t="s">
        <v>7270</v>
      </c>
      <c r="C82" s="98" t="s">
        <v>4684</v>
      </c>
      <c r="D82" s="57">
        <v>214</v>
      </c>
      <c r="E8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2" s="57">
        <f t="shared" si="1"/>
        <v>214</v>
      </c>
      <c r="G82" s="239" t="s">
        <v>23</v>
      </c>
      <c r="H82" s="239" t="s">
        <v>23</v>
      </c>
    </row>
    <row r="83" spans="1:8" x14ac:dyDescent="0.3">
      <c r="A83" s="106" t="s">
        <v>7271</v>
      </c>
      <c r="B83" s="98" t="s">
        <v>7272</v>
      </c>
      <c r="C83" s="98" t="s">
        <v>4647</v>
      </c>
      <c r="D83" s="57">
        <v>408</v>
      </c>
      <c r="E8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3" s="57">
        <f t="shared" si="1"/>
        <v>408</v>
      </c>
      <c r="G83" s="239" t="s">
        <v>23</v>
      </c>
      <c r="H83" s="239" t="s">
        <v>23</v>
      </c>
    </row>
    <row r="84" spans="1:8" x14ac:dyDescent="0.3">
      <c r="A84" s="105" t="s">
        <v>9288</v>
      </c>
      <c r="B84" s="98" t="s">
        <v>7273</v>
      </c>
      <c r="C84" s="98" t="s">
        <v>7214</v>
      </c>
      <c r="D84" s="57">
        <v>459</v>
      </c>
      <c r="E8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4" s="57">
        <f t="shared" si="1"/>
        <v>459</v>
      </c>
      <c r="G84" s="239" t="s">
        <v>23</v>
      </c>
      <c r="H84" s="239" t="s">
        <v>23</v>
      </c>
    </row>
    <row r="85" spans="1:8" x14ac:dyDescent="0.3">
      <c r="A85" s="105" t="s">
        <v>7274</v>
      </c>
      <c r="B85" s="98" t="s">
        <v>7275</v>
      </c>
      <c r="C85" s="98" t="s">
        <v>6409</v>
      </c>
      <c r="D85" s="57">
        <v>113</v>
      </c>
      <c r="E8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5" s="57">
        <f t="shared" si="1"/>
        <v>113</v>
      </c>
      <c r="G85" s="239" t="s">
        <v>23</v>
      </c>
      <c r="H85" s="251"/>
    </row>
    <row r="86" spans="1:8" x14ac:dyDescent="0.3">
      <c r="A86" s="105" t="s">
        <v>7276</v>
      </c>
      <c r="B86" s="98" t="s">
        <v>7277</v>
      </c>
      <c r="C86" s="98" t="s">
        <v>4647</v>
      </c>
      <c r="D86" s="57">
        <v>211</v>
      </c>
      <c r="E8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6" s="57">
        <f t="shared" si="1"/>
        <v>211</v>
      </c>
      <c r="G86" s="239" t="s">
        <v>23</v>
      </c>
      <c r="H86" s="239" t="s">
        <v>23</v>
      </c>
    </row>
    <row r="87" spans="1:8" x14ac:dyDescent="0.3">
      <c r="A87" s="105" t="s">
        <v>7278</v>
      </c>
      <c r="B87" s="98" t="s">
        <v>7279</v>
      </c>
      <c r="C87" s="98" t="s">
        <v>4647</v>
      </c>
      <c r="D87" s="57">
        <v>177</v>
      </c>
      <c r="E8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7" s="57">
        <f t="shared" si="1"/>
        <v>177</v>
      </c>
      <c r="G87" s="239" t="s">
        <v>23</v>
      </c>
      <c r="H87" s="239" t="s">
        <v>23</v>
      </c>
    </row>
    <row r="88" spans="1:8" x14ac:dyDescent="0.3">
      <c r="A88" s="105" t="s">
        <v>7280</v>
      </c>
      <c r="B88" s="98" t="s">
        <v>7281</v>
      </c>
      <c r="C88" s="98" t="s">
        <v>5650</v>
      </c>
      <c r="D88" s="57">
        <v>833</v>
      </c>
      <c r="E8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8" s="57">
        <f t="shared" si="1"/>
        <v>833</v>
      </c>
      <c r="G88" s="239" t="s">
        <v>23</v>
      </c>
      <c r="H88" s="251"/>
    </row>
    <row r="89" spans="1:8" x14ac:dyDescent="0.3">
      <c r="A89" s="105" t="s">
        <v>7282</v>
      </c>
      <c r="B89" s="98" t="s">
        <v>7283</v>
      </c>
      <c r="C89" s="98" t="s">
        <v>4647</v>
      </c>
      <c r="D89" s="57">
        <v>211</v>
      </c>
      <c r="E8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9" s="57">
        <f t="shared" si="1"/>
        <v>211</v>
      </c>
      <c r="G89" s="239" t="s">
        <v>23</v>
      </c>
      <c r="H89" s="239" t="s">
        <v>23</v>
      </c>
    </row>
    <row r="90" spans="1:8" x14ac:dyDescent="0.3">
      <c r="A90" s="105" t="s">
        <v>7284</v>
      </c>
      <c r="B90" s="98" t="s">
        <v>7285</v>
      </c>
      <c r="C90" s="98" t="s">
        <v>4647</v>
      </c>
      <c r="D90" s="57">
        <v>211</v>
      </c>
      <c r="E9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0" s="57">
        <f t="shared" si="1"/>
        <v>211</v>
      </c>
      <c r="G90" s="239" t="s">
        <v>23</v>
      </c>
      <c r="H90" s="239" t="s">
        <v>23</v>
      </c>
    </row>
    <row r="91" spans="1:8" x14ac:dyDescent="0.3">
      <c r="A91" s="105" t="s">
        <v>7286</v>
      </c>
      <c r="B91" s="98" t="s">
        <v>7287</v>
      </c>
      <c r="C91" s="98" t="s">
        <v>4647</v>
      </c>
      <c r="D91" s="57">
        <v>211</v>
      </c>
      <c r="E9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1" s="57">
        <f t="shared" si="1"/>
        <v>211</v>
      </c>
      <c r="G91" s="239" t="s">
        <v>23</v>
      </c>
      <c r="H91" s="239" t="s">
        <v>23</v>
      </c>
    </row>
    <row r="92" spans="1:8" x14ac:dyDescent="0.3">
      <c r="A92" s="105" t="s">
        <v>9289</v>
      </c>
      <c r="B92" s="98" t="s">
        <v>7288</v>
      </c>
      <c r="C92" s="98" t="s">
        <v>4647</v>
      </c>
      <c r="D92" s="57">
        <v>403</v>
      </c>
      <c r="E9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2" s="57">
        <f t="shared" si="1"/>
        <v>403</v>
      </c>
      <c r="G92" s="239" t="s">
        <v>23</v>
      </c>
      <c r="H92" s="239" t="s">
        <v>23</v>
      </c>
    </row>
    <row r="93" spans="1:8" x14ac:dyDescent="0.3">
      <c r="A93" s="105" t="s">
        <v>7289</v>
      </c>
      <c r="B93" s="98" t="s">
        <v>7290</v>
      </c>
      <c r="C93" s="98" t="s">
        <v>4669</v>
      </c>
      <c r="D93" s="57">
        <v>505</v>
      </c>
      <c r="E9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3" s="57">
        <f t="shared" si="1"/>
        <v>505</v>
      </c>
      <c r="G93" s="239" t="s">
        <v>23</v>
      </c>
      <c r="H93" s="239" t="s">
        <v>23</v>
      </c>
    </row>
    <row r="94" spans="1:8" x14ac:dyDescent="0.3">
      <c r="A94" s="105" t="s">
        <v>7289</v>
      </c>
      <c r="B94" s="98" t="s">
        <v>7291</v>
      </c>
      <c r="C94" s="98" t="s">
        <v>4647</v>
      </c>
      <c r="D94" s="57">
        <v>177</v>
      </c>
      <c r="E9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4" s="57">
        <f t="shared" si="1"/>
        <v>177</v>
      </c>
      <c r="G94" s="239" t="s">
        <v>23</v>
      </c>
      <c r="H94" s="239" t="s">
        <v>23</v>
      </c>
    </row>
    <row r="95" spans="1:8" x14ac:dyDescent="0.3">
      <c r="A95" s="105" t="s">
        <v>7292</v>
      </c>
      <c r="B95" s="95" t="s">
        <v>7293</v>
      </c>
      <c r="C95" s="100" t="s">
        <v>4669</v>
      </c>
      <c r="D95" s="57">
        <v>915</v>
      </c>
      <c r="E9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5" s="57">
        <f t="shared" si="1"/>
        <v>915</v>
      </c>
      <c r="G95" s="239" t="s">
        <v>23</v>
      </c>
      <c r="H95" s="239" t="s">
        <v>23</v>
      </c>
    </row>
    <row r="96" spans="1:8" x14ac:dyDescent="0.3">
      <c r="A96" s="105" t="s">
        <v>7294</v>
      </c>
      <c r="B96" s="95" t="s">
        <v>7295</v>
      </c>
      <c r="C96" s="100" t="s">
        <v>4647</v>
      </c>
      <c r="D96" s="57">
        <v>298</v>
      </c>
      <c r="E9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6" s="57">
        <f t="shared" si="1"/>
        <v>298</v>
      </c>
      <c r="G96" s="239" t="s">
        <v>23</v>
      </c>
      <c r="H96" s="239" t="s">
        <v>23</v>
      </c>
    </row>
    <row r="97" spans="1:8" x14ac:dyDescent="0.3">
      <c r="A97" s="105" t="s">
        <v>7296</v>
      </c>
      <c r="B97" s="95" t="s">
        <v>7297</v>
      </c>
      <c r="C97" s="100" t="s">
        <v>4647</v>
      </c>
      <c r="D97" s="57">
        <v>298</v>
      </c>
      <c r="E9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7" s="57">
        <f t="shared" si="1"/>
        <v>298</v>
      </c>
      <c r="G97" s="239" t="s">
        <v>23</v>
      </c>
      <c r="H97" s="239" t="s">
        <v>23</v>
      </c>
    </row>
    <row r="98" spans="1:8" x14ac:dyDescent="0.3">
      <c r="A98" s="105" t="s">
        <v>7298</v>
      </c>
      <c r="B98" s="95" t="s">
        <v>7299</v>
      </c>
      <c r="C98" s="100" t="s">
        <v>4647</v>
      </c>
      <c r="D98" s="57">
        <v>298</v>
      </c>
      <c r="E9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8" s="57">
        <f t="shared" si="1"/>
        <v>298</v>
      </c>
      <c r="G98" s="239" t="s">
        <v>23</v>
      </c>
      <c r="H98" s="239" t="s">
        <v>23</v>
      </c>
    </row>
    <row r="99" spans="1:8" x14ac:dyDescent="0.3">
      <c r="A99" s="105" t="s">
        <v>7300</v>
      </c>
      <c r="B99" s="95" t="s">
        <v>7301</v>
      </c>
      <c r="C99" s="100" t="s">
        <v>4647</v>
      </c>
      <c r="D99" s="57">
        <v>319</v>
      </c>
      <c r="E9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9" s="57">
        <f t="shared" si="1"/>
        <v>319</v>
      </c>
      <c r="G99" s="239" t="s">
        <v>23</v>
      </c>
      <c r="H99" s="239" t="s">
        <v>23</v>
      </c>
    </row>
    <row r="100" spans="1:8" x14ac:dyDescent="0.3">
      <c r="A100" s="105" t="s">
        <v>7302</v>
      </c>
      <c r="B100" s="98" t="s">
        <v>7303</v>
      </c>
      <c r="C100" s="98" t="s">
        <v>4669</v>
      </c>
      <c r="D100" s="57">
        <v>915</v>
      </c>
      <c r="E10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0" s="57">
        <f t="shared" si="1"/>
        <v>915</v>
      </c>
      <c r="G100" s="239" t="s">
        <v>23</v>
      </c>
      <c r="H100" s="239" t="s">
        <v>23</v>
      </c>
    </row>
    <row r="101" spans="1:8" x14ac:dyDescent="0.3">
      <c r="A101" s="105" t="s">
        <v>7304</v>
      </c>
      <c r="B101" s="98" t="s">
        <v>7305</v>
      </c>
      <c r="C101" s="98" t="s">
        <v>4647</v>
      </c>
      <c r="D101" s="57">
        <v>258</v>
      </c>
      <c r="E10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1" s="57">
        <f t="shared" si="1"/>
        <v>258</v>
      </c>
      <c r="G101" s="239" t="s">
        <v>23</v>
      </c>
      <c r="H101" s="239" t="s">
        <v>23</v>
      </c>
    </row>
    <row r="102" spans="1:8" x14ac:dyDescent="0.3">
      <c r="A102" s="105" t="s">
        <v>7331</v>
      </c>
      <c r="B102" s="98" t="s">
        <v>7332</v>
      </c>
      <c r="C102" s="98" t="s">
        <v>4647</v>
      </c>
      <c r="D102" s="57">
        <v>258</v>
      </c>
      <c r="E10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2" s="57">
        <f t="shared" si="1"/>
        <v>258</v>
      </c>
      <c r="G102" s="239" t="s">
        <v>23</v>
      </c>
      <c r="H102" s="239" t="s">
        <v>23</v>
      </c>
    </row>
    <row r="103" spans="1:8" x14ac:dyDescent="0.3">
      <c r="A103" s="105" t="s">
        <v>7306</v>
      </c>
      <c r="B103" s="98" t="s">
        <v>7307</v>
      </c>
      <c r="C103" s="98" t="s">
        <v>4647</v>
      </c>
      <c r="D103" s="57">
        <v>293</v>
      </c>
      <c r="E10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3" s="57">
        <f t="shared" si="1"/>
        <v>293</v>
      </c>
      <c r="G103" s="239" t="s">
        <v>23</v>
      </c>
      <c r="H103" s="239" t="s">
        <v>23</v>
      </c>
    </row>
    <row r="104" spans="1:8" x14ac:dyDescent="0.3">
      <c r="A104" s="105" t="s">
        <v>7308</v>
      </c>
      <c r="B104" s="98" t="s">
        <v>7309</v>
      </c>
      <c r="C104" s="98" t="s">
        <v>5650</v>
      </c>
      <c r="D104" s="57">
        <v>833</v>
      </c>
      <c r="E10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4" s="57">
        <f t="shared" si="1"/>
        <v>833</v>
      </c>
      <c r="G104" s="239" t="s">
        <v>23</v>
      </c>
      <c r="H104" s="239" t="s">
        <v>23</v>
      </c>
    </row>
    <row r="105" spans="1:8" x14ac:dyDescent="0.3">
      <c r="A105" s="105" t="s">
        <v>7310</v>
      </c>
      <c r="B105" s="98" t="s">
        <v>7311</v>
      </c>
      <c r="C105" s="98" t="s">
        <v>4647</v>
      </c>
      <c r="D105" s="57">
        <v>211</v>
      </c>
      <c r="E10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5" s="57">
        <f t="shared" si="1"/>
        <v>211</v>
      </c>
      <c r="G105" s="239" t="s">
        <v>23</v>
      </c>
      <c r="H105" s="239" t="s">
        <v>23</v>
      </c>
    </row>
    <row r="106" spans="1:8" x14ac:dyDescent="0.3">
      <c r="A106" s="105" t="s">
        <v>7312</v>
      </c>
      <c r="B106" s="98" t="s">
        <v>7313</v>
      </c>
      <c r="C106" s="98" t="s">
        <v>4647</v>
      </c>
      <c r="D106" s="57">
        <v>177</v>
      </c>
      <c r="E10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6" s="57">
        <f t="shared" si="1"/>
        <v>177</v>
      </c>
      <c r="G106" s="239" t="s">
        <v>23</v>
      </c>
      <c r="H106" s="239" t="s">
        <v>23</v>
      </c>
    </row>
    <row r="107" spans="1:8" x14ac:dyDescent="0.3">
      <c r="A107" s="105" t="s">
        <v>7312</v>
      </c>
      <c r="B107" s="98" t="s">
        <v>7314</v>
      </c>
      <c r="C107" s="98" t="s">
        <v>4669</v>
      </c>
      <c r="D107" s="57">
        <v>505</v>
      </c>
      <c r="E10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7" s="57">
        <f t="shared" si="1"/>
        <v>505</v>
      </c>
      <c r="G107" s="239" t="s">
        <v>23</v>
      </c>
      <c r="H107" s="239" t="s">
        <v>23</v>
      </c>
    </row>
    <row r="108" spans="1:8" x14ac:dyDescent="0.3">
      <c r="A108" s="105" t="s">
        <v>7315</v>
      </c>
      <c r="B108" s="98" t="s">
        <v>7316</v>
      </c>
      <c r="C108" s="98" t="s">
        <v>4669</v>
      </c>
      <c r="D108" s="57">
        <v>915</v>
      </c>
      <c r="E10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8" s="57">
        <f t="shared" si="1"/>
        <v>915</v>
      </c>
      <c r="G108" s="239" t="s">
        <v>23</v>
      </c>
      <c r="H108" s="239" t="s">
        <v>23</v>
      </c>
    </row>
    <row r="109" spans="1:8" x14ac:dyDescent="0.3">
      <c r="A109" s="105" t="s">
        <v>7317</v>
      </c>
      <c r="B109" s="98" t="s">
        <v>7318</v>
      </c>
      <c r="C109" s="98" t="s">
        <v>4647</v>
      </c>
      <c r="D109" s="57">
        <v>258</v>
      </c>
      <c r="E10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9" s="57">
        <f t="shared" si="1"/>
        <v>258</v>
      </c>
      <c r="G109" s="239" t="s">
        <v>23</v>
      </c>
      <c r="H109" s="239" t="s">
        <v>23</v>
      </c>
    </row>
    <row r="110" spans="1:8" x14ac:dyDescent="0.3">
      <c r="A110" s="105" t="s">
        <v>7319</v>
      </c>
      <c r="B110" s="98" t="s">
        <v>7320</v>
      </c>
      <c r="C110" s="98" t="s">
        <v>4647</v>
      </c>
      <c r="D110" s="57">
        <v>272</v>
      </c>
      <c r="E11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0" s="57">
        <f t="shared" si="1"/>
        <v>272</v>
      </c>
      <c r="G110" s="239" t="s">
        <v>23</v>
      </c>
      <c r="H110" s="239" t="s">
        <v>23</v>
      </c>
    </row>
    <row r="111" spans="1:8" x14ac:dyDescent="0.3">
      <c r="A111" s="105" t="s">
        <v>7321</v>
      </c>
      <c r="B111" s="98" t="s">
        <v>7322</v>
      </c>
      <c r="C111" s="98" t="s">
        <v>4647</v>
      </c>
      <c r="D111" s="57">
        <v>293</v>
      </c>
      <c r="E11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1" s="57">
        <f t="shared" si="1"/>
        <v>293</v>
      </c>
      <c r="G111" s="239" t="s">
        <v>23</v>
      </c>
      <c r="H111" s="239" t="s">
        <v>23</v>
      </c>
    </row>
    <row r="112" spans="1:8" x14ac:dyDescent="0.3">
      <c r="A112" s="105" t="s">
        <v>7323</v>
      </c>
      <c r="B112" s="98" t="s">
        <v>7324</v>
      </c>
      <c r="C112" s="98" t="s">
        <v>4647</v>
      </c>
      <c r="D112" s="57">
        <v>298</v>
      </c>
      <c r="E11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2" s="57">
        <f t="shared" si="1"/>
        <v>298</v>
      </c>
      <c r="G112" s="239" t="s">
        <v>23</v>
      </c>
      <c r="H112" s="239" t="s">
        <v>23</v>
      </c>
    </row>
    <row r="113" spans="1:8" x14ac:dyDescent="0.3">
      <c r="A113" s="105" t="s">
        <v>7325</v>
      </c>
      <c r="B113" s="98" t="s">
        <v>7326</v>
      </c>
      <c r="C113" s="98" t="s">
        <v>4647</v>
      </c>
      <c r="D113" s="57">
        <v>298</v>
      </c>
      <c r="E11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3" s="57">
        <f t="shared" si="1"/>
        <v>298</v>
      </c>
      <c r="G113" s="239" t="s">
        <v>23</v>
      </c>
      <c r="H113" s="239" t="s">
        <v>23</v>
      </c>
    </row>
    <row r="114" spans="1:8" x14ac:dyDescent="0.3">
      <c r="A114" s="105" t="s">
        <v>7327</v>
      </c>
      <c r="B114" s="98" t="s">
        <v>7328</v>
      </c>
      <c r="C114" s="98" t="s">
        <v>4647</v>
      </c>
      <c r="D114" s="57">
        <v>298</v>
      </c>
      <c r="E11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4" s="57">
        <f t="shared" si="1"/>
        <v>298</v>
      </c>
      <c r="G114" s="239" t="s">
        <v>23</v>
      </c>
      <c r="H114" s="239" t="s">
        <v>23</v>
      </c>
    </row>
    <row r="115" spans="1:8" x14ac:dyDescent="0.3">
      <c r="A115" s="105" t="s">
        <v>7329</v>
      </c>
      <c r="B115" s="98" t="s">
        <v>7330</v>
      </c>
      <c r="C115" s="98" t="s">
        <v>4647</v>
      </c>
      <c r="D115" s="57">
        <v>293</v>
      </c>
      <c r="E11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5" s="57">
        <f t="shared" si="1"/>
        <v>293</v>
      </c>
      <c r="G115" s="239" t="s">
        <v>23</v>
      </c>
      <c r="H115" s="239" t="s">
        <v>23</v>
      </c>
    </row>
    <row r="116" spans="1:8" x14ac:dyDescent="0.3">
      <c r="A116" s="105" t="s">
        <v>7333</v>
      </c>
      <c r="B116" s="98" t="s">
        <v>7334</v>
      </c>
      <c r="C116" s="98" t="s">
        <v>7335</v>
      </c>
      <c r="D116" s="57">
        <v>97</v>
      </c>
      <c r="E11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6" s="57">
        <f t="shared" si="1"/>
        <v>97</v>
      </c>
      <c r="G116" s="239" t="s">
        <v>23</v>
      </c>
      <c r="H116" s="239" t="s">
        <v>23</v>
      </c>
    </row>
    <row r="117" spans="1:8" x14ac:dyDescent="0.3">
      <c r="A117" s="105" t="s">
        <v>7336</v>
      </c>
      <c r="B117" s="98" t="s">
        <v>7337</v>
      </c>
      <c r="C117" s="98" t="s">
        <v>7335</v>
      </c>
      <c r="D117" s="57">
        <v>97</v>
      </c>
      <c r="E11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7" s="57">
        <f t="shared" si="1"/>
        <v>97</v>
      </c>
      <c r="G117" s="239" t="s">
        <v>23</v>
      </c>
      <c r="H117" s="239" t="s">
        <v>23</v>
      </c>
    </row>
    <row r="118" spans="1:8" x14ac:dyDescent="0.3">
      <c r="A118" s="105" t="s">
        <v>7338</v>
      </c>
      <c r="B118" s="98" t="s">
        <v>7339</v>
      </c>
      <c r="C118" s="98" t="s">
        <v>4669</v>
      </c>
      <c r="D118" s="57">
        <v>367</v>
      </c>
      <c r="E11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8" s="57">
        <f t="shared" si="1"/>
        <v>367</v>
      </c>
      <c r="G118" s="239" t="s">
        <v>23</v>
      </c>
      <c r="H118" s="239" t="s">
        <v>23</v>
      </c>
    </row>
    <row r="119" spans="1:8" x14ac:dyDescent="0.3">
      <c r="A119" s="105" t="s">
        <v>7340</v>
      </c>
      <c r="B119" s="98" t="s">
        <v>7341</v>
      </c>
      <c r="C119" s="98" t="s">
        <v>4684</v>
      </c>
      <c r="D119" s="57">
        <v>153</v>
      </c>
      <c r="E11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9" s="57">
        <f t="shared" si="1"/>
        <v>153</v>
      </c>
      <c r="G119" s="239" t="s">
        <v>23</v>
      </c>
      <c r="H119" s="251"/>
    </row>
    <row r="120" spans="1:8" x14ac:dyDescent="0.3">
      <c r="A120" s="105" t="s">
        <v>7342</v>
      </c>
      <c r="B120" s="98" t="s">
        <v>7343</v>
      </c>
      <c r="C120" s="98" t="s">
        <v>7344</v>
      </c>
      <c r="D120" s="57">
        <v>419</v>
      </c>
      <c r="E12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0" s="57">
        <f t="shared" si="1"/>
        <v>419</v>
      </c>
      <c r="G120" s="239" t="s">
        <v>23</v>
      </c>
      <c r="H120" s="239" t="s">
        <v>23</v>
      </c>
    </row>
    <row r="121" spans="1:8" x14ac:dyDescent="0.3">
      <c r="A121" s="105" t="s">
        <v>7345</v>
      </c>
      <c r="B121" s="98" t="s">
        <v>7346</v>
      </c>
      <c r="C121" s="98" t="s">
        <v>7344</v>
      </c>
      <c r="D121" s="57">
        <v>419</v>
      </c>
      <c r="E12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1" s="57">
        <f t="shared" si="1"/>
        <v>419</v>
      </c>
      <c r="G121" s="239" t="s">
        <v>23</v>
      </c>
      <c r="H121" s="239" t="s">
        <v>23</v>
      </c>
    </row>
    <row r="122" spans="1:8" x14ac:dyDescent="0.3">
      <c r="A122" s="106" t="s">
        <v>7347</v>
      </c>
      <c r="B122" s="98" t="s">
        <v>7348</v>
      </c>
      <c r="C122" s="98" t="s">
        <v>4669</v>
      </c>
      <c r="D122" s="57">
        <v>81</v>
      </c>
      <c r="E12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2" s="57">
        <f t="shared" si="1"/>
        <v>81</v>
      </c>
      <c r="G122" s="239" t="s">
        <v>23</v>
      </c>
      <c r="H122" s="251"/>
    </row>
    <row r="123" spans="1:8" x14ac:dyDescent="0.3">
      <c r="A123" s="105" t="s">
        <v>7349</v>
      </c>
      <c r="B123" s="98" t="s">
        <v>7350</v>
      </c>
      <c r="C123" s="98" t="s">
        <v>6409</v>
      </c>
      <c r="D123" s="57">
        <v>113</v>
      </c>
      <c r="E12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3" s="57">
        <f t="shared" si="1"/>
        <v>113</v>
      </c>
      <c r="G123" s="239" t="s">
        <v>23</v>
      </c>
      <c r="H123" s="251"/>
    </row>
    <row r="124" spans="1:8" x14ac:dyDescent="0.3">
      <c r="A124" s="105" t="s">
        <v>7351</v>
      </c>
      <c r="B124" s="98" t="s">
        <v>7352</v>
      </c>
      <c r="C124" s="98" t="s">
        <v>4684</v>
      </c>
      <c r="D124" s="57">
        <v>166</v>
      </c>
      <c r="E12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4" s="57">
        <f t="shared" si="1"/>
        <v>166</v>
      </c>
      <c r="G124" s="239" t="s">
        <v>23</v>
      </c>
      <c r="H124" s="251"/>
    </row>
    <row r="125" spans="1:8" x14ac:dyDescent="0.3">
      <c r="A125" s="105" t="s">
        <v>7353</v>
      </c>
      <c r="B125" s="98" t="s">
        <v>7354</v>
      </c>
      <c r="C125" s="98" t="s">
        <v>6409</v>
      </c>
      <c r="D125" s="57">
        <v>103</v>
      </c>
      <c r="E12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5" s="57">
        <f t="shared" si="1"/>
        <v>103</v>
      </c>
      <c r="G125" s="239" t="s">
        <v>23</v>
      </c>
      <c r="H125" s="239" t="s">
        <v>23</v>
      </c>
    </row>
    <row r="126" spans="1:8" x14ac:dyDescent="0.3">
      <c r="A126" s="105" t="s">
        <v>7355</v>
      </c>
      <c r="B126" s="98" t="s">
        <v>7356</v>
      </c>
      <c r="C126" s="98" t="s">
        <v>4684</v>
      </c>
      <c r="D126" s="57">
        <v>255</v>
      </c>
      <c r="E12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6" s="57">
        <f t="shared" si="1"/>
        <v>255</v>
      </c>
      <c r="G126" s="239" t="s">
        <v>23</v>
      </c>
      <c r="H126" s="239" t="s">
        <v>23</v>
      </c>
    </row>
    <row r="127" spans="1:8" x14ac:dyDescent="0.3">
      <c r="A127" s="105" t="s">
        <v>9290</v>
      </c>
      <c r="B127" s="98" t="s">
        <v>7357</v>
      </c>
      <c r="C127" s="98" t="s">
        <v>6409</v>
      </c>
      <c r="D127" s="57">
        <v>153</v>
      </c>
      <c r="E12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7" s="57">
        <f t="shared" si="1"/>
        <v>153</v>
      </c>
      <c r="G127" s="239" t="s">
        <v>23</v>
      </c>
      <c r="H127" s="239" t="s">
        <v>23</v>
      </c>
    </row>
    <row r="128" spans="1:8" x14ac:dyDescent="0.3">
      <c r="A128" s="105" t="s">
        <v>7358</v>
      </c>
      <c r="B128" s="98" t="s">
        <v>7359</v>
      </c>
      <c r="C128" s="98" t="s">
        <v>6409</v>
      </c>
      <c r="D128" s="57">
        <v>255</v>
      </c>
      <c r="E12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8" s="57">
        <f t="shared" si="1"/>
        <v>255</v>
      </c>
      <c r="G128" s="239" t="s">
        <v>23</v>
      </c>
      <c r="H128" s="251"/>
    </row>
    <row r="129" spans="1:8" x14ac:dyDescent="0.3">
      <c r="A129" s="106" t="s">
        <v>7360</v>
      </c>
      <c r="B129" s="98" t="s">
        <v>7361</v>
      </c>
      <c r="C129" s="98" t="s">
        <v>4669</v>
      </c>
      <c r="D129" s="57">
        <v>81</v>
      </c>
      <c r="E12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9" s="57">
        <f t="shared" si="1"/>
        <v>81</v>
      </c>
      <c r="G129" s="239" t="s">
        <v>23</v>
      </c>
      <c r="H129" s="251"/>
    </row>
    <row r="130" spans="1:8" x14ac:dyDescent="0.3">
      <c r="A130" s="105" t="s">
        <v>9238</v>
      </c>
      <c r="B130" s="98" t="s">
        <v>7362</v>
      </c>
      <c r="C130" s="98" t="s">
        <v>3232</v>
      </c>
      <c r="D130" s="57">
        <v>80</v>
      </c>
      <c r="E13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0" s="57">
        <f t="shared" si="1"/>
        <v>80</v>
      </c>
      <c r="G130" s="239" t="s">
        <v>23</v>
      </c>
      <c r="H130" s="251"/>
    </row>
    <row r="131" spans="1:8" x14ac:dyDescent="0.3">
      <c r="A131" s="105" t="s">
        <v>9239</v>
      </c>
      <c r="B131" s="98" t="s">
        <v>7363</v>
      </c>
      <c r="C131" s="98" t="s">
        <v>2324</v>
      </c>
      <c r="D131" s="57">
        <v>100</v>
      </c>
      <c r="E13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1" s="57">
        <f t="shared" si="1"/>
        <v>100</v>
      </c>
      <c r="G131" s="239" t="s">
        <v>23</v>
      </c>
      <c r="H131" s="251"/>
    </row>
    <row r="132" spans="1:8" x14ac:dyDescent="0.3">
      <c r="A132" s="105" t="s">
        <v>7364</v>
      </c>
      <c r="B132" s="98" t="s">
        <v>7365</v>
      </c>
      <c r="C132" s="98" t="s">
        <v>4684</v>
      </c>
      <c r="D132" s="57">
        <v>143</v>
      </c>
      <c r="E13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2" s="57">
        <f t="shared" si="1"/>
        <v>143</v>
      </c>
      <c r="G132" s="239" t="s">
        <v>23</v>
      </c>
      <c r="H132" s="251"/>
    </row>
    <row r="133" spans="1:8" x14ac:dyDescent="0.3">
      <c r="A133" s="105" t="s">
        <v>7366</v>
      </c>
      <c r="B133" s="98" t="s">
        <v>7367</v>
      </c>
      <c r="C133" s="98" t="s">
        <v>2324</v>
      </c>
      <c r="D133" s="57">
        <v>88</v>
      </c>
      <c r="E13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3" s="57">
        <f t="shared" si="1"/>
        <v>88</v>
      </c>
      <c r="G133" s="239" t="s">
        <v>23</v>
      </c>
      <c r="H133" s="239" t="s">
        <v>23</v>
      </c>
    </row>
    <row r="134" spans="1:8" x14ac:dyDescent="0.3">
      <c r="A134" s="106" t="s">
        <v>7368</v>
      </c>
      <c r="B134" s="98" t="s">
        <v>7369</v>
      </c>
      <c r="C134" s="98" t="s">
        <v>5650</v>
      </c>
      <c r="D134" s="57">
        <v>462</v>
      </c>
      <c r="E13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4" s="57">
        <f t="shared" ref="F134:F154" si="2">D134-D134*E134</f>
        <v>462</v>
      </c>
      <c r="G134" s="239" t="s">
        <v>23</v>
      </c>
      <c r="H134" s="251"/>
    </row>
    <row r="135" spans="1:8" x14ac:dyDescent="0.3">
      <c r="A135" s="106" t="s">
        <v>7370</v>
      </c>
      <c r="B135" s="98" t="s">
        <v>7371</v>
      </c>
      <c r="C135" s="98" t="s">
        <v>4669</v>
      </c>
      <c r="D135" s="57">
        <v>239</v>
      </c>
      <c r="E13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5" s="57">
        <f t="shared" si="2"/>
        <v>239</v>
      </c>
      <c r="G135" s="239" t="s">
        <v>23</v>
      </c>
      <c r="H135" s="239" t="s">
        <v>23</v>
      </c>
    </row>
    <row r="136" spans="1:8" x14ac:dyDescent="0.3">
      <c r="A136" s="106" t="s">
        <v>7372</v>
      </c>
      <c r="B136" s="98" t="s">
        <v>7373</v>
      </c>
      <c r="C136" s="98" t="s">
        <v>5650</v>
      </c>
      <c r="D136" s="57">
        <v>462</v>
      </c>
      <c r="E13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6" s="57">
        <f t="shared" si="2"/>
        <v>462</v>
      </c>
      <c r="G136" s="239" t="s">
        <v>23</v>
      </c>
      <c r="H136" s="251"/>
    </row>
    <row r="137" spans="1:8" x14ac:dyDescent="0.3">
      <c r="A137" s="106" t="s">
        <v>7374</v>
      </c>
      <c r="B137" s="98" t="s">
        <v>7375</v>
      </c>
      <c r="C137" s="98" t="s">
        <v>4669</v>
      </c>
      <c r="D137" s="57">
        <v>462</v>
      </c>
      <c r="E13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7" s="57">
        <f t="shared" si="2"/>
        <v>462</v>
      </c>
      <c r="G137" s="239" t="s">
        <v>23</v>
      </c>
      <c r="H137" s="239" t="s">
        <v>23</v>
      </c>
    </row>
    <row r="138" spans="1:8" x14ac:dyDescent="0.3">
      <c r="A138" s="106" t="s">
        <v>7376</v>
      </c>
      <c r="B138" s="98" t="s">
        <v>7377</v>
      </c>
      <c r="C138" s="98" t="s">
        <v>4669</v>
      </c>
      <c r="D138" s="57">
        <v>551</v>
      </c>
      <c r="E13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8" s="57">
        <f t="shared" si="2"/>
        <v>551</v>
      </c>
      <c r="G138" s="239" t="s">
        <v>23</v>
      </c>
      <c r="H138" s="239" t="s">
        <v>23</v>
      </c>
    </row>
    <row r="139" spans="1:8" x14ac:dyDescent="0.3">
      <c r="A139" s="106" t="s">
        <v>7378</v>
      </c>
      <c r="B139" s="98" t="s">
        <v>7379</v>
      </c>
      <c r="C139" s="98" t="s">
        <v>4669</v>
      </c>
      <c r="D139" s="57">
        <v>462</v>
      </c>
      <c r="E13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9" s="57">
        <f t="shared" si="2"/>
        <v>462</v>
      </c>
      <c r="G139" s="239" t="s">
        <v>23</v>
      </c>
      <c r="H139" s="239" t="s">
        <v>23</v>
      </c>
    </row>
    <row r="140" spans="1:8" x14ac:dyDescent="0.3">
      <c r="A140" s="106" t="s">
        <v>7380</v>
      </c>
      <c r="B140" s="98" t="s">
        <v>7381</v>
      </c>
      <c r="C140" s="98" t="s">
        <v>4684</v>
      </c>
      <c r="D140" s="57">
        <v>115</v>
      </c>
      <c r="E14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0" s="57">
        <f t="shared" si="2"/>
        <v>115</v>
      </c>
      <c r="G140" s="239" t="s">
        <v>23</v>
      </c>
      <c r="H140" s="239" t="s">
        <v>23</v>
      </c>
    </row>
    <row r="141" spans="1:8" x14ac:dyDescent="0.3">
      <c r="A141" s="105" t="s">
        <v>7382</v>
      </c>
      <c r="B141" s="98" t="s">
        <v>7383</v>
      </c>
      <c r="C141" s="98" t="s">
        <v>4669</v>
      </c>
      <c r="D141" s="57">
        <v>306</v>
      </c>
      <c r="E14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1" s="57">
        <f t="shared" si="2"/>
        <v>306</v>
      </c>
      <c r="G141" s="239" t="s">
        <v>23</v>
      </c>
      <c r="H141" s="251"/>
    </row>
    <row r="142" spans="1:8" x14ac:dyDescent="0.3">
      <c r="A142" s="105" t="s">
        <v>9291</v>
      </c>
      <c r="B142" s="98" t="s">
        <v>7384</v>
      </c>
      <c r="C142" s="98" t="s">
        <v>4647</v>
      </c>
      <c r="D142" s="57">
        <v>434</v>
      </c>
      <c r="E14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2" s="57">
        <f t="shared" si="2"/>
        <v>434</v>
      </c>
      <c r="G142" s="239" t="s">
        <v>23</v>
      </c>
      <c r="H142" s="239" t="s">
        <v>23</v>
      </c>
    </row>
    <row r="143" spans="1:8" x14ac:dyDescent="0.3">
      <c r="A143" s="106" t="s">
        <v>7385</v>
      </c>
      <c r="B143" s="98" t="s">
        <v>7386</v>
      </c>
      <c r="C143" s="98" t="s">
        <v>4669</v>
      </c>
      <c r="D143" s="57">
        <v>286</v>
      </c>
      <c r="E14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3" s="57">
        <f t="shared" si="2"/>
        <v>286</v>
      </c>
      <c r="G143" s="239" t="s">
        <v>23</v>
      </c>
      <c r="H143" s="239" t="s">
        <v>23</v>
      </c>
    </row>
    <row r="144" spans="1:8" x14ac:dyDescent="0.3">
      <c r="A144" s="106" t="s">
        <v>7387</v>
      </c>
      <c r="B144" s="98" t="s">
        <v>7388</v>
      </c>
      <c r="C144" s="98" t="s">
        <v>4669</v>
      </c>
      <c r="D144" s="57">
        <v>227</v>
      </c>
      <c r="E14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4" s="57">
        <f t="shared" si="2"/>
        <v>227</v>
      </c>
      <c r="G144" s="239" t="s">
        <v>23</v>
      </c>
      <c r="H144" s="251"/>
    </row>
    <row r="145" spans="1:8" x14ac:dyDescent="0.3">
      <c r="A145" s="106" t="s">
        <v>7389</v>
      </c>
      <c r="B145" s="98" t="s">
        <v>7390</v>
      </c>
      <c r="C145" s="98" t="s">
        <v>5650</v>
      </c>
      <c r="D145" s="57">
        <v>120</v>
      </c>
      <c r="E14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5" s="57">
        <f t="shared" si="2"/>
        <v>120</v>
      </c>
      <c r="G145" s="239" t="s">
        <v>23</v>
      </c>
      <c r="H145" s="239" t="s">
        <v>23</v>
      </c>
    </row>
    <row r="146" spans="1:8" x14ac:dyDescent="0.3">
      <c r="A146" s="106" t="s">
        <v>7391</v>
      </c>
      <c r="B146" s="98" t="s">
        <v>7392</v>
      </c>
      <c r="C146" s="98" t="s">
        <v>4669</v>
      </c>
      <c r="D146" s="57">
        <v>306</v>
      </c>
      <c r="E14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6" s="57">
        <f t="shared" si="2"/>
        <v>306</v>
      </c>
      <c r="G146" s="239" t="s">
        <v>23</v>
      </c>
      <c r="H146" s="239" t="s">
        <v>23</v>
      </c>
    </row>
    <row r="147" spans="1:8" x14ac:dyDescent="0.3">
      <c r="A147" s="106" t="s">
        <v>7393</v>
      </c>
      <c r="B147" s="98" t="s">
        <v>7394</v>
      </c>
      <c r="C147" s="98" t="s">
        <v>4684</v>
      </c>
      <c r="D147" s="57">
        <v>459</v>
      </c>
      <c r="E14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7" s="57">
        <f t="shared" si="2"/>
        <v>459</v>
      </c>
      <c r="G147" s="239" t="s">
        <v>23</v>
      </c>
      <c r="H147" s="239" t="s">
        <v>23</v>
      </c>
    </row>
    <row r="148" spans="1:8" x14ac:dyDescent="0.3">
      <c r="A148" s="106" t="s">
        <v>7393</v>
      </c>
      <c r="B148" s="98" t="s">
        <v>7395</v>
      </c>
      <c r="C148" s="98" t="s">
        <v>4669</v>
      </c>
      <c r="D148" s="57">
        <v>153</v>
      </c>
      <c r="E14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8" s="57">
        <f t="shared" si="2"/>
        <v>153</v>
      </c>
      <c r="G148" s="239" t="s">
        <v>23</v>
      </c>
      <c r="H148" s="239" t="s">
        <v>23</v>
      </c>
    </row>
    <row r="149" spans="1:8" x14ac:dyDescent="0.3">
      <c r="A149" s="106" t="s">
        <v>7396</v>
      </c>
      <c r="B149" s="98" t="s">
        <v>7397</v>
      </c>
      <c r="C149" s="98" t="s">
        <v>4669</v>
      </c>
      <c r="D149" s="57">
        <v>530</v>
      </c>
      <c r="E14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9" s="57">
        <f t="shared" si="2"/>
        <v>530</v>
      </c>
      <c r="G149" s="239" t="s">
        <v>23</v>
      </c>
      <c r="H149" s="239" t="s">
        <v>23</v>
      </c>
    </row>
    <row r="150" spans="1:8" x14ac:dyDescent="0.3">
      <c r="A150" s="106" t="s">
        <v>7398</v>
      </c>
      <c r="B150" s="98" t="s">
        <v>7399</v>
      </c>
      <c r="C150" s="98" t="s">
        <v>4669</v>
      </c>
      <c r="D150" s="57">
        <v>306</v>
      </c>
      <c r="E15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0" s="57">
        <f t="shared" si="2"/>
        <v>306</v>
      </c>
      <c r="G150" s="239" t="s">
        <v>23</v>
      </c>
      <c r="H150" s="239" t="s">
        <v>23</v>
      </c>
    </row>
    <row r="151" spans="1:8" x14ac:dyDescent="0.3">
      <c r="A151" s="106" t="s">
        <v>7400</v>
      </c>
      <c r="B151" s="98" t="s">
        <v>7401</v>
      </c>
      <c r="C151" s="98" t="s">
        <v>4669</v>
      </c>
      <c r="D151" s="57">
        <v>530</v>
      </c>
      <c r="E15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1" s="57">
        <f t="shared" si="2"/>
        <v>530</v>
      </c>
      <c r="G151" s="239" t="s">
        <v>23</v>
      </c>
      <c r="H151" s="239" t="s">
        <v>23</v>
      </c>
    </row>
    <row r="152" spans="1:8" x14ac:dyDescent="0.3">
      <c r="A152" s="105" t="s">
        <v>9292</v>
      </c>
      <c r="B152" s="98" t="s">
        <v>7402</v>
      </c>
      <c r="C152" s="98" t="s">
        <v>2710</v>
      </c>
      <c r="D152" s="57">
        <v>86</v>
      </c>
      <c r="E15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2" s="57">
        <f t="shared" si="2"/>
        <v>86</v>
      </c>
      <c r="G152" s="239" t="s">
        <v>23</v>
      </c>
      <c r="H152" s="251"/>
    </row>
    <row r="153" spans="1:8" x14ac:dyDescent="0.3">
      <c r="A153" s="105" t="s">
        <v>7403</v>
      </c>
      <c r="B153" s="98" t="s">
        <v>7404</v>
      </c>
      <c r="C153" s="98" t="s">
        <v>4684</v>
      </c>
      <c r="D153" s="57">
        <v>184</v>
      </c>
      <c r="E15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3" s="57">
        <f t="shared" si="2"/>
        <v>184</v>
      </c>
      <c r="G153" s="239" t="s">
        <v>23</v>
      </c>
      <c r="H153" s="251"/>
    </row>
    <row r="154" spans="1:8" x14ac:dyDescent="0.3">
      <c r="A154" s="105" t="s">
        <v>7405</v>
      </c>
      <c r="B154" s="98" t="s">
        <v>7406</v>
      </c>
      <c r="C154" s="98" t="s">
        <v>4684</v>
      </c>
      <c r="D154" s="57">
        <v>184</v>
      </c>
      <c r="E15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4" s="57">
        <f t="shared" si="2"/>
        <v>184</v>
      </c>
      <c r="G154" s="239" t="s">
        <v>23</v>
      </c>
      <c r="H154" s="251"/>
    </row>
    <row r="155" spans="1:8" ht="18" x14ac:dyDescent="0.3">
      <c r="A155" s="235" t="s">
        <v>7407</v>
      </c>
      <c r="B155" s="224"/>
      <c r="C155" s="225"/>
      <c r="D155" s="226"/>
      <c r="E155" s="304" t="s">
        <v>7790</v>
      </c>
      <c r="F155" s="226"/>
      <c r="G155" s="239"/>
      <c r="H155" s="251"/>
    </row>
    <row r="156" spans="1:8" ht="15.6" x14ac:dyDescent="0.3">
      <c r="A156" s="236" t="s">
        <v>7407</v>
      </c>
      <c r="B156" s="231"/>
      <c r="C156" s="232"/>
      <c r="D156" s="233"/>
      <c r="E156" s="316" t="s">
        <v>7408</v>
      </c>
      <c r="F156" s="233"/>
      <c r="G156" s="250"/>
      <c r="H156" s="251"/>
    </row>
    <row r="157" spans="1:8" x14ac:dyDescent="0.3">
      <c r="A157" s="105" t="s">
        <v>7409</v>
      </c>
      <c r="B157" s="98" t="s">
        <v>7410</v>
      </c>
      <c r="C157" s="98" t="s">
        <v>4669</v>
      </c>
      <c r="D157" s="57">
        <v>184</v>
      </c>
      <c r="E157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57" s="57">
        <f t="shared" ref="F157:F220" si="3">D157-D157*E157</f>
        <v>184</v>
      </c>
      <c r="G157" s="239" t="s">
        <v>23</v>
      </c>
      <c r="H157" s="239" t="s">
        <v>23</v>
      </c>
    </row>
    <row r="158" spans="1:8" x14ac:dyDescent="0.3">
      <c r="A158" s="106" t="s">
        <v>7411</v>
      </c>
      <c r="B158" s="98" t="s">
        <v>7412</v>
      </c>
      <c r="C158" s="98" t="s">
        <v>6409</v>
      </c>
      <c r="D158" s="57">
        <v>115</v>
      </c>
      <c r="E158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58" s="57">
        <f t="shared" si="3"/>
        <v>115</v>
      </c>
      <c r="G158" s="239" t="s">
        <v>23</v>
      </c>
      <c r="H158" s="239" t="s">
        <v>23</v>
      </c>
    </row>
    <row r="159" spans="1:8" x14ac:dyDescent="0.3">
      <c r="A159" s="106" t="s">
        <v>7413</v>
      </c>
      <c r="B159" s="98" t="s">
        <v>7414</v>
      </c>
      <c r="C159" s="98" t="s">
        <v>6409</v>
      </c>
      <c r="D159" s="57">
        <v>147</v>
      </c>
      <c r="E159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59" s="57">
        <f t="shared" si="3"/>
        <v>147</v>
      </c>
      <c r="G159" s="239" t="s">
        <v>23</v>
      </c>
      <c r="H159" s="239" t="s">
        <v>23</v>
      </c>
    </row>
    <row r="160" spans="1:8" x14ac:dyDescent="0.3">
      <c r="A160" s="105" t="s">
        <v>7415</v>
      </c>
      <c r="B160" s="98" t="s">
        <v>7416</v>
      </c>
      <c r="C160" s="98" t="s">
        <v>4684</v>
      </c>
      <c r="D160" s="57">
        <v>34</v>
      </c>
      <c r="E160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60" s="57">
        <f t="shared" si="3"/>
        <v>34</v>
      </c>
      <c r="G160" s="239" t="s">
        <v>23</v>
      </c>
      <c r="H160" s="239" t="s">
        <v>23</v>
      </c>
    </row>
    <row r="161" spans="1:8" x14ac:dyDescent="0.3">
      <c r="A161" s="105" t="s">
        <v>7415</v>
      </c>
      <c r="B161" s="98" t="s">
        <v>7417</v>
      </c>
      <c r="C161" s="98" t="s">
        <v>6409</v>
      </c>
      <c r="D161" s="57">
        <v>115</v>
      </c>
      <c r="E161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61" s="57">
        <f t="shared" si="3"/>
        <v>115</v>
      </c>
      <c r="G161" s="239" t="s">
        <v>23</v>
      </c>
      <c r="H161" s="239" t="s">
        <v>23</v>
      </c>
    </row>
    <row r="162" spans="1:8" x14ac:dyDescent="0.3">
      <c r="A162" s="105" t="s">
        <v>7415</v>
      </c>
      <c r="B162" s="98" t="s">
        <v>7418</v>
      </c>
      <c r="C162" s="98" t="s">
        <v>2710</v>
      </c>
      <c r="D162" s="57">
        <v>753</v>
      </c>
      <c r="E162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62" s="57">
        <f t="shared" si="3"/>
        <v>753</v>
      </c>
      <c r="G162" s="239" t="s">
        <v>23</v>
      </c>
      <c r="H162" s="239" t="s">
        <v>23</v>
      </c>
    </row>
    <row r="163" spans="1:8" x14ac:dyDescent="0.3">
      <c r="A163" s="105" t="s">
        <v>7419</v>
      </c>
      <c r="B163" s="98" t="s">
        <v>7420</v>
      </c>
      <c r="C163" s="98" t="s">
        <v>4684</v>
      </c>
      <c r="D163" s="57">
        <v>80</v>
      </c>
      <c r="E163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63" s="57">
        <f t="shared" si="3"/>
        <v>80</v>
      </c>
      <c r="G163" s="239" t="s">
        <v>23</v>
      </c>
      <c r="H163" s="239" t="s">
        <v>23</v>
      </c>
    </row>
    <row r="164" spans="1:8" x14ac:dyDescent="0.3">
      <c r="A164" s="105" t="s">
        <v>7421</v>
      </c>
      <c r="B164" s="98" t="s">
        <v>7422</v>
      </c>
      <c r="C164" s="98" t="s">
        <v>2710</v>
      </c>
      <c r="D164" s="57">
        <v>155</v>
      </c>
      <c r="E164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64" s="57">
        <f t="shared" si="3"/>
        <v>155</v>
      </c>
      <c r="G164" s="239" t="s">
        <v>23</v>
      </c>
      <c r="H164" s="239" t="s">
        <v>23</v>
      </c>
    </row>
    <row r="165" spans="1:8" x14ac:dyDescent="0.3">
      <c r="A165" s="105" t="s">
        <v>7423</v>
      </c>
      <c r="B165" s="98" t="s">
        <v>7424</v>
      </c>
      <c r="C165" s="98" t="s">
        <v>5650</v>
      </c>
      <c r="D165" s="57">
        <v>115</v>
      </c>
      <c r="E165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65" s="57">
        <f t="shared" si="3"/>
        <v>115</v>
      </c>
      <c r="G165" s="239" t="s">
        <v>23</v>
      </c>
      <c r="H165" s="239" t="s">
        <v>23</v>
      </c>
    </row>
    <row r="166" spans="1:8" x14ac:dyDescent="0.3">
      <c r="A166" s="105" t="s">
        <v>7423</v>
      </c>
      <c r="B166" s="98" t="s">
        <v>7425</v>
      </c>
      <c r="C166" s="98" t="s">
        <v>6409</v>
      </c>
      <c r="D166" s="57">
        <v>607</v>
      </c>
      <c r="E166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66" s="57">
        <f t="shared" si="3"/>
        <v>607</v>
      </c>
      <c r="G166" s="239" t="s">
        <v>23</v>
      </c>
      <c r="H166" s="239" t="s">
        <v>23</v>
      </c>
    </row>
    <row r="167" spans="1:8" x14ac:dyDescent="0.3">
      <c r="A167" s="105" t="s">
        <v>7423</v>
      </c>
      <c r="B167" s="98" t="s">
        <v>7426</v>
      </c>
      <c r="C167" s="98" t="s">
        <v>2710</v>
      </c>
      <c r="D167" s="57">
        <v>2963</v>
      </c>
      <c r="E167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67" s="57">
        <f t="shared" si="3"/>
        <v>2963</v>
      </c>
      <c r="G167" s="239" t="s">
        <v>23</v>
      </c>
      <c r="H167" s="239" t="s">
        <v>23</v>
      </c>
    </row>
    <row r="168" spans="1:8" x14ac:dyDescent="0.3">
      <c r="A168" s="105" t="s">
        <v>7427</v>
      </c>
      <c r="B168" s="98" t="s">
        <v>7428</v>
      </c>
      <c r="C168" s="98" t="s">
        <v>5650</v>
      </c>
      <c r="D168" s="57">
        <v>115</v>
      </c>
      <c r="E168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68" s="57">
        <f t="shared" si="3"/>
        <v>115</v>
      </c>
      <c r="G168" s="239" t="s">
        <v>23</v>
      </c>
      <c r="H168" s="239" t="s">
        <v>23</v>
      </c>
    </row>
    <row r="169" spans="1:8" x14ac:dyDescent="0.3">
      <c r="A169" s="105" t="s">
        <v>7427</v>
      </c>
      <c r="B169" s="98" t="s">
        <v>7429</v>
      </c>
      <c r="C169" s="98" t="s">
        <v>6409</v>
      </c>
      <c r="D169" s="57">
        <v>607</v>
      </c>
      <c r="E169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69" s="57">
        <f t="shared" si="3"/>
        <v>607</v>
      </c>
      <c r="G169" s="239" t="s">
        <v>23</v>
      </c>
      <c r="H169" s="239" t="s">
        <v>23</v>
      </c>
    </row>
    <row r="170" spans="1:8" x14ac:dyDescent="0.3">
      <c r="A170" s="105" t="s">
        <v>9293</v>
      </c>
      <c r="B170" s="98" t="s">
        <v>7430</v>
      </c>
      <c r="C170" s="6" t="s">
        <v>7644</v>
      </c>
      <c r="D170" s="57">
        <v>198</v>
      </c>
      <c r="E170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70" s="57">
        <f t="shared" si="3"/>
        <v>198</v>
      </c>
      <c r="G170" s="239" t="s">
        <v>23</v>
      </c>
      <c r="H170" s="239" t="s">
        <v>23</v>
      </c>
    </row>
    <row r="171" spans="1:8" x14ac:dyDescent="0.3">
      <c r="A171" s="106" t="s">
        <v>7431</v>
      </c>
      <c r="B171" s="98" t="s">
        <v>7432</v>
      </c>
      <c r="C171" s="98" t="s">
        <v>4669</v>
      </c>
      <c r="D171" s="57">
        <v>541</v>
      </c>
      <c r="E171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71" s="57">
        <f t="shared" si="3"/>
        <v>541</v>
      </c>
      <c r="G171" s="239" t="s">
        <v>23</v>
      </c>
      <c r="H171" s="239" t="s">
        <v>23</v>
      </c>
    </row>
    <row r="172" spans="1:8" x14ac:dyDescent="0.3">
      <c r="A172" s="105" t="s">
        <v>7433</v>
      </c>
      <c r="B172" s="98" t="s">
        <v>7434</v>
      </c>
      <c r="C172" s="98" t="s">
        <v>4647</v>
      </c>
      <c r="D172" s="57">
        <v>224</v>
      </c>
      <c r="E172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72" s="57">
        <f t="shared" si="3"/>
        <v>224</v>
      </c>
      <c r="G172" s="239" t="s">
        <v>23</v>
      </c>
      <c r="H172" s="239" t="s">
        <v>23</v>
      </c>
    </row>
    <row r="173" spans="1:8" x14ac:dyDescent="0.3">
      <c r="A173" s="105" t="s">
        <v>7435</v>
      </c>
      <c r="B173" s="98" t="s">
        <v>7436</v>
      </c>
      <c r="C173" s="98" t="s">
        <v>6409</v>
      </c>
      <c r="D173" s="57">
        <v>1404</v>
      </c>
      <c r="E173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73" s="57">
        <f t="shared" si="3"/>
        <v>1404</v>
      </c>
      <c r="G173" s="239" t="s">
        <v>23</v>
      </c>
      <c r="H173" s="239" t="s">
        <v>23</v>
      </c>
    </row>
    <row r="174" spans="1:8" x14ac:dyDescent="0.3">
      <c r="A174" s="105" t="s">
        <v>7435</v>
      </c>
      <c r="B174" s="98" t="s">
        <v>7437</v>
      </c>
      <c r="C174" s="98" t="s">
        <v>4684</v>
      </c>
      <c r="D174" s="57">
        <v>485</v>
      </c>
      <c r="E174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74" s="57">
        <f t="shared" si="3"/>
        <v>485</v>
      </c>
      <c r="G174" s="239" t="s">
        <v>23</v>
      </c>
      <c r="H174" s="239" t="s">
        <v>23</v>
      </c>
    </row>
    <row r="175" spans="1:8" x14ac:dyDescent="0.3">
      <c r="A175" s="105" t="s">
        <v>7435</v>
      </c>
      <c r="B175" s="98" t="s">
        <v>7438</v>
      </c>
      <c r="C175" s="98" t="s">
        <v>4669</v>
      </c>
      <c r="D175" s="57">
        <v>242</v>
      </c>
      <c r="E175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75" s="57">
        <f t="shared" si="3"/>
        <v>242</v>
      </c>
      <c r="G175" s="239" t="s">
        <v>23</v>
      </c>
      <c r="H175" s="239" t="s">
        <v>23</v>
      </c>
    </row>
    <row r="176" spans="1:8" x14ac:dyDescent="0.3">
      <c r="A176" s="105" t="s">
        <v>7439</v>
      </c>
      <c r="B176" s="98" t="s">
        <v>7440</v>
      </c>
      <c r="C176" s="98" t="s">
        <v>6409</v>
      </c>
      <c r="D176" s="57">
        <v>1404</v>
      </c>
      <c r="E176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76" s="57">
        <f t="shared" si="3"/>
        <v>1404</v>
      </c>
      <c r="G176" s="239" t="s">
        <v>23</v>
      </c>
      <c r="H176" s="239" t="s">
        <v>23</v>
      </c>
    </row>
    <row r="177" spans="1:8" x14ac:dyDescent="0.3">
      <c r="A177" s="105" t="s">
        <v>7439</v>
      </c>
      <c r="B177" s="98" t="s">
        <v>7441</v>
      </c>
      <c r="C177" s="98" t="s">
        <v>4684</v>
      </c>
      <c r="D177" s="57">
        <v>485</v>
      </c>
      <c r="E177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77" s="57">
        <f t="shared" si="3"/>
        <v>485</v>
      </c>
      <c r="G177" s="239" t="s">
        <v>23</v>
      </c>
      <c r="H177" s="239" t="s">
        <v>23</v>
      </c>
    </row>
    <row r="178" spans="1:8" x14ac:dyDescent="0.3">
      <c r="A178" s="105" t="s">
        <v>7439</v>
      </c>
      <c r="B178" s="98" t="s">
        <v>7442</v>
      </c>
      <c r="C178" s="98" t="s">
        <v>4669</v>
      </c>
      <c r="D178" s="57">
        <v>242</v>
      </c>
      <c r="E178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78" s="57">
        <f t="shared" si="3"/>
        <v>242</v>
      </c>
      <c r="G178" s="239" t="s">
        <v>23</v>
      </c>
      <c r="H178" s="239" t="s">
        <v>23</v>
      </c>
    </row>
    <row r="179" spans="1:8" x14ac:dyDescent="0.3">
      <c r="A179" s="105" t="s">
        <v>7443</v>
      </c>
      <c r="B179" s="98" t="s">
        <v>7444</v>
      </c>
      <c r="C179" s="98" t="s">
        <v>6409</v>
      </c>
      <c r="D179" s="57">
        <v>1404</v>
      </c>
      <c r="E179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79" s="57">
        <f t="shared" si="3"/>
        <v>1404</v>
      </c>
      <c r="G179" s="239" t="s">
        <v>23</v>
      </c>
      <c r="H179" s="239" t="s">
        <v>23</v>
      </c>
    </row>
    <row r="180" spans="1:8" x14ac:dyDescent="0.3">
      <c r="A180" s="105" t="s">
        <v>7443</v>
      </c>
      <c r="B180" s="98" t="s">
        <v>7445</v>
      </c>
      <c r="C180" s="98" t="s">
        <v>4684</v>
      </c>
      <c r="D180" s="57">
        <v>485</v>
      </c>
      <c r="E180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80" s="57">
        <f t="shared" si="3"/>
        <v>485</v>
      </c>
      <c r="G180" s="239" t="s">
        <v>23</v>
      </c>
      <c r="H180" s="239" t="s">
        <v>23</v>
      </c>
    </row>
    <row r="181" spans="1:8" x14ac:dyDescent="0.3">
      <c r="A181" s="105" t="s">
        <v>7443</v>
      </c>
      <c r="B181" s="98" t="s">
        <v>7446</v>
      </c>
      <c r="C181" s="98" t="s">
        <v>4669</v>
      </c>
      <c r="D181" s="57">
        <v>242</v>
      </c>
      <c r="E181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81" s="57">
        <f t="shared" si="3"/>
        <v>242</v>
      </c>
      <c r="G181" s="239" t="s">
        <v>23</v>
      </c>
      <c r="H181" s="239" t="s">
        <v>23</v>
      </c>
    </row>
    <row r="182" spans="1:8" x14ac:dyDescent="0.3">
      <c r="A182" s="105" t="s">
        <v>7447</v>
      </c>
      <c r="B182" s="98" t="s">
        <v>7448</v>
      </c>
      <c r="C182" s="98" t="s">
        <v>5650</v>
      </c>
      <c r="D182" s="57">
        <v>112</v>
      </c>
      <c r="E182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82" s="57">
        <f t="shared" si="3"/>
        <v>112</v>
      </c>
      <c r="G182" s="239" t="s">
        <v>23</v>
      </c>
      <c r="H182" s="251"/>
    </row>
    <row r="183" spans="1:8" x14ac:dyDescent="0.3">
      <c r="A183" s="105" t="s">
        <v>7449</v>
      </c>
      <c r="B183" s="98" t="s">
        <v>7450</v>
      </c>
      <c r="C183" s="98" t="s">
        <v>4684</v>
      </c>
      <c r="D183" s="57">
        <v>147</v>
      </c>
      <c r="E183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83" s="57">
        <f t="shared" si="3"/>
        <v>147</v>
      </c>
      <c r="G183" s="239" t="s">
        <v>23</v>
      </c>
      <c r="H183" s="251"/>
    </row>
    <row r="184" spans="1:8" x14ac:dyDescent="0.3">
      <c r="A184" s="105" t="s">
        <v>9294</v>
      </c>
      <c r="B184" s="98" t="s">
        <v>7451</v>
      </c>
      <c r="C184" s="98" t="s">
        <v>3409</v>
      </c>
      <c r="D184" s="57">
        <v>80</v>
      </c>
      <c r="E184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84" s="57">
        <f t="shared" si="3"/>
        <v>80</v>
      </c>
      <c r="G184" s="239" t="s">
        <v>23</v>
      </c>
      <c r="H184" s="251"/>
    </row>
    <row r="185" spans="1:8" x14ac:dyDescent="0.3">
      <c r="A185" s="105" t="s">
        <v>9294</v>
      </c>
      <c r="B185" s="98" t="s">
        <v>7452</v>
      </c>
      <c r="C185" s="98" t="s">
        <v>2710</v>
      </c>
      <c r="D185" s="57">
        <v>147</v>
      </c>
      <c r="E185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85" s="57">
        <f t="shared" si="3"/>
        <v>147</v>
      </c>
      <c r="G185" s="239" t="s">
        <v>23</v>
      </c>
      <c r="H185" s="251"/>
    </row>
    <row r="186" spans="1:8" x14ac:dyDescent="0.3">
      <c r="A186" s="105" t="s">
        <v>9294</v>
      </c>
      <c r="B186" s="98" t="s">
        <v>7453</v>
      </c>
      <c r="C186" s="98" t="s">
        <v>2735</v>
      </c>
      <c r="D186" s="57">
        <v>293</v>
      </c>
      <c r="E186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86" s="57">
        <f t="shared" si="3"/>
        <v>293</v>
      </c>
      <c r="G186" s="239" t="s">
        <v>23</v>
      </c>
      <c r="H186" s="251"/>
    </row>
    <row r="187" spans="1:8" x14ac:dyDescent="0.3">
      <c r="A187" s="105" t="s">
        <v>9294</v>
      </c>
      <c r="B187" s="98" t="s">
        <v>7454</v>
      </c>
      <c r="C187" s="98" t="s">
        <v>2712</v>
      </c>
      <c r="D187" s="57">
        <v>368</v>
      </c>
      <c r="E187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87" s="57">
        <f t="shared" si="3"/>
        <v>368</v>
      </c>
      <c r="G187" s="239" t="s">
        <v>23</v>
      </c>
      <c r="H187" s="251"/>
    </row>
    <row r="188" spans="1:8" x14ac:dyDescent="0.3">
      <c r="A188" s="105" t="s">
        <v>7455</v>
      </c>
      <c r="B188" s="98" t="s">
        <v>7456</v>
      </c>
      <c r="C188" s="98" t="s">
        <v>6409</v>
      </c>
      <c r="D188" s="57">
        <v>80</v>
      </c>
      <c r="E188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88" s="57">
        <f t="shared" si="3"/>
        <v>80</v>
      </c>
      <c r="G188" s="239" t="s">
        <v>23</v>
      </c>
      <c r="H188" s="251"/>
    </row>
    <row r="189" spans="1:8" x14ac:dyDescent="0.3">
      <c r="A189" s="105" t="s">
        <v>7455</v>
      </c>
      <c r="B189" s="98" t="s">
        <v>7457</v>
      </c>
      <c r="C189" s="98" t="s">
        <v>2710</v>
      </c>
      <c r="D189" s="57">
        <v>293</v>
      </c>
      <c r="E189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89" s="57">
        <f t="shared" si="3"/>
        <v>293</v>
      </c>
      <c r="G189" s="239" t="s">
        <v>23</v>
      </c>
      <c r="H189" s="251"/>
    </row>
    <row r="190" spans="1:8" x14ac:dyDescent="0.3">
      <c r="A190" s="105" t="s">
        <v>7455</v>
      </c>
      <c r="B190" s="98" t="s">
        <v>7458</v>
      </c>
      <c r="C190" s="98" t="s">
        <v>2741</v>
      </c>
      <c r="D190" s="57">
        <v>1041</v>
      </c>
      <c r="E190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90" s="57">
        <f t="shared" si="3"/>
        <v>1041</v>
      </c>
      <c r="G190" s="239" t="s">
        <v>23</v>
      </c>
      <c r="H190" s="251"/>
    </row>
    <row r="191" spans="1:8" x14ac:dyDescent="0.3">
      <c r="A191" s="105" t="s">
        <v>7459</v>
      </c>
      <c r="B191" s="98" t="s">
        <v>7460</v>
      </c>
      <c r="C191" s="98" t="s">
        <v>6409</v>
      </c>
      <c r="D191" s="57">
        <v>80</v>
      </c>
      <c r="E191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91" s="57">
        <f t="shared" si="3"/>
        <v>80</v>
      </c>
      <c r="G191" s="239" t="s">
        <v>23</v>
      </c>
      <c r="H191" s="251"/>
    </row>
    <row r="192" spans="1:8" x14ac:dyDescent="0.3">
      <c r="A192" s="105" t="s">
        <v>7459</v>
      </c>
      <c r="B192" s="98" t="s">
        <v>7461</v>
      </c>
      <c r="C192" s="98" t="s">
        <v>2710</v>
      </c>
      <c r="D192" s="57">
        <v>448</v>
      </c>
      <c r="E192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92" s="57">
        <f t="shared" si="3"/>
        <v>448</v>
      </c>
      <c r="G192" s="239" t="s">
        <v>23</v>
      </c>
      <c r="H192" s="251"/>
    </row>
    <row r="193" spans="1:8" x14ac:dyDescent="0.3">
      <c r="A193" s="105" t="s">
        <v>7462</v>
      </c>
      <c r="B193" s="98" t="s">
        <v>7463</v>
      </c>
      <c r="C193" s="98" t="s">
        <v>4684</v>
      </c>
      <c r="D193" s="57">
        <v>306</v>
      </c>
      <c r="E193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93" s="57">
        <f t="shared" si="3"/>
        <v>306</v>
      </c>
      <c r="G193" s="239" t="s">
        <v>23</v>
      </c>
      <c r="H193" s="251"/>
    </row>
    <row r="194" spans="1:8" x14ac:dyDescent="0.3">
      <c r="A194" s="105" t="s">
        <v>7464</v>
      </c>
      <c r="B194" s="98" t="s">
        <v>7465</v>
      </c>
      <c r="C194" s="98" t="s">
        <v>2710</v>
      </c>
      <c r="D194" s="57">
        <v>47</v>
      </c>
      <c r="E194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94" s="57">
        <f t="shared" si="3"/>
        <v>47</v>
      </c>
      <c r="G194" s="239" t="s">
        <v>23</v>
      </c>
      <c r="H194" s="251"/>
    </row>
    <row r="195" spans="1:8" x14ac:dyDescent="0.3">
      <c r="A195" s="105" t="s">
        <v>7464</v>
      </c>
      <c r="B195" s="98" t="s">
        <v>7466</v>
      </c>
      <c r="C195" s="98" t="s">
        <v>2741</v>
      </c>
      <c r="D195" s="57">
        <v>172</v>
      </c>
      <c r="E195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95" s="57">
        <f t="shared" si="3"/>
        <v>172</v>
      </c>
      <c r="G195" s="239" t="s">
        <v>23</v>
      </c>
      <c r="H195" s="251"/>
    </row>
    <row r="196" spans="1:8" x14ac:dyDescent="0.3">
      <c r="A196" s="105" t="s">
        <v>7467</v>
      </c>
      <c r="B196" s="98" t="s">
        <v>7468</v>
      </c>
      <c r="C196" s="98" t="s">
        <v>2710</v>
      </c>
      <c r="D196" s="57">
        <v>41</v>
      </c>
      <c r="E196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96" s="57">
        <f t="shared" si="3"/>
        <v>41</v>
      </c>
      <c r="G196" s="239" t="s">
        <v>23</v>
      </c>
      <c r="H196" s="251"/>
    </row>
    <row r="197" spans="1:8" x14ac:dyDescent="0.3">
      <c r="A197" s="105" t="s">
        <v>7467</v>
      </c>
      <c r="B197" s="98" t="s">
        <v>7469</v>
      </c>
      <c r="C197" s="98" t="s">
        <v>2741</v>
      </c>
      <c r="D197" s="57">
        <v>160</v>
      </c>
      <c r="E197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97" s="57">
        <f t="shared" si="3"/>
        <v>160</v>
      </c>
      <c r="G197" s="239" t="s">
        <v>23</v>
      </c>
      <c r="H197" s="251"/>
    </row>
    <row r="198" spans="1:8" x14ac:dyDescent="0.3">
      <c r="A198" s="105" t="s">
        <v>7470</v>
      </c>
      <c r="B198" s="98" t="s">
        <v>7471</v>
      </c>
      <c r="C198" s="98" t="s">
        <v>2637</v>
      </c>
      <c r="D198" s="57">
        <v>235</v>
      </c>
      <c r="E198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98" s="57">
        <f t="shared" si="3"/>
        <v>235</v>
      </c>
      <c r="G198" s="239" t="s">
        <v>23</v>
      </c>
      <c r="H198" s="251"/>
    </row>
    <row r="199" spans="1:8" x14ac:dyDescent="0.3">
      <c r="A199" s="105" t="s">
        <v>9295</v>
      </c>
      <c r="B199" s="98" t="s">
        <v>7472</v>
      </c>
      <c r="C199" s="98" t="s">
        <v>2710</v>
      </c>
      <c r="D199" s="57">
        <v>153</v>
      </c>
      <c r="E199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199" s="57">
        <f t="shared" si="3"/>
        <v>153</v>
      </c>
      <c r="G199" s="239" t="s">
        <v>23</v>
      </c>
      <c r="H199" s="251"/>
    </row>
    <row r="200" spans="1:8" x14ac:dyDescent="0.3">
      <c r="A200" s="105" t="s">
        <v>9296</v>
      </c>
      <c r="B200" s="98" t="s">
        <v>7473</v>
      </c>
      <c r="C200" s="98" t="s">
        <v>2710</v>
      </c>
      <c r="D200" s="57">
        <v>96</v>
      </c>
      <c r="E200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200" s="57">
        <f t="shared" si="3"/>
        <v>96</v>
      </c>
      <c r="G200" s="239" t="s">
        <v>23</v>
      </c>
      <c r="H200" s="251"/>
    </row>
    <row r="201" spans="1:8" x14ac:dyDescent="0.3">
      <c r="A201" s="105" t="s">
        <v>7447</v>
      </c>
      <c r="B201" s="98" t="s">
        <v>7474</v>
      </c>
      <c r="C201" s="98" t="s">
        <v>4684</v>
      </c>
      <c r="D201" s="57">
        <v>224</v>
      </c>
      <c r="E201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201" s="57">
        <f t="shared" si="3"/>
        <v>224</v>
      </c>
      <c r="G201" s="239" t="s">
        <v>23</v>
      </c>
      <c r="H201" s="251"/>
    </row>
    <row r="202" spans="1:8" x14ac:dyDescent="0.3">
      <c r="A202" s="105" t="s">
        <v>9297</v>
      </c>
      <c r="B202" s="98" t="s">
        <v>7475</v>
      </c>
      <c r="C202" s="98" t="s">
        <v>4684</v>
      </c>
      <c r="D202" s="57">
        <v>126</v>
      </c>
      <c r="E202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202" s="57">
        <f t="shared" si="3"/>
        <v>126</v>
      </c>
      <c r="G202" s="239" t="s">
        <v>23</v>
      </c>
      <c r="H202" s="251"/>
    </row>
    <row r="203" spans="1:8" x14ac:dyDescent="0.3">
      <c r="A203" s="105" t="s">
        <v>9298</v>
      </c>
      <c r="B203" s="98" t="s">
        <v>7476</v>
      </c>
      <c r="C203" s="98" t="s">
        <v>2710</v>
      </c>
      <c r="D203" s="57">
        <v>80</v>
      </c>
      <c r="E203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203" s="57">
        <f t="shared" si="3"/>
        <v>80</v>
      </c>
      <c r="G203" s="239" t="s">
        <v>23</v>
      </c>
      <c r="H203" s="251"/>
    </row>
    <row r="204" spans="1:8" x14ac:dyDescent="0.3">
      <c r="A204" s="105" t="s">
        <v>9299</v>
      </c>
      <c r="B204" s="98" t="s">
        <v>7477</v>
      </c>
      <c r="C204" s="98" t="s">
        <v>4684</v>
      </c>
      <c r="D204" s="57">
        <v>122</v>
      </c>
      <c r="E204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204" s="57">
        <f t="shared" si="3"/>
        <v>122</v>
      </c>
      <c r="G204" s="239" t="s">
        <v>23</v>
      </c>
      <c r="H204" s="251"/>
    </row>
    <row r="205" spans="1:8" x14ac:dyDescent="0.3">
      <c r="A205" s="105" t="s">
        <v>7478</v>
      </c>
      <c r="B205" s="98" t="s">
        <v>7479</v>
      </c>
      <c r="C205" s="98" t="s">
        <v>2710</v>
      </c>
      <c r="D205" s="57">
        <v>87</v>
      </c>
      <c r="E205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205" s="57">
        <f t="shared" si="3"/>
        <v>87</v>
      </c>
      <c r="G205" s="239" t="s">
        <v>23</v>
      </c>
      <c r="H205" s="251"/>
    </row>
    <row r="206" spans="1:8" x14ac:dyDescent="0.3">
      <c r="A206" s="105" t="s">
        <v>9300</v>
      </c>
      <c r="B206" s="98" t="s">
        <v>7480</v>
      </c>
      <c r="C206" s="98" t="s">
        <v>2710</v>
      </c>
      <c r="D206" s="57">
        <v>122</v>
      </c>
      <c r="E206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206" s="57">
        <f t="shared" si="3"/>
        <v>122</v>
      </c>
      <c r="G206" s="239" t="s">
        <v>23</v>
      </c>
      <c r="H206" s="251"/>
    </row>
    <row r="207" spans="1:8" x14ac:dyDescent="0.3">
      <c r="A207" s="105" t="s">
        <v>9301</v>
      </c>
      <c r="B207" s="98" t="s">
        <v>7481</v>
      </c>
      <c r="C207" s="98" t="s">
        <v>2735</v>
      </c>
      <c r="D207" s="57">
        <v>113</v>
      </c>
      <c r="E207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207" s="57">
        <f t="shared" si="3"/>
        <v>113</v>
      </c>
      <c r="G207" s="239" t="s">
        <v>23</v>
      </c>
      <c r="H207" s="251"/>
    </row>
    <row r="208" spans="1:8" x14ac:dyDescent="0.3">
      <c r="A208" s="106" t="s">
        <v>7482</v>
      </c>
      <c r="B208" s="98" t="s">
        <v>7483</v>
      </c>
      <c r="C208" s="98" t="s">
        <v>4684</v>
      </c>
      <c r="D208" s="57">
        <v>88</v>
      </c>
      <c r="E208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208" s="57">
        <f t="shared" si="3"/>
        <v>88</v>
      </c>
      <c r="G208" s="239" t="s">
        <v>23</v>
      </c>
      <c r="H208" s="251"/>
    </row>
    <row r="209" spans="1:8" x14ac:dyDescent="0.3">
      <c r="A209" s="105" t="s">
        <v>9302</v>
      </c>
      <c r="B209" s="98" t="s">
        <v>7484</v>
      </c>
      <c r="C209" s="98" t="s">
        <v>6409</v>
      </c>
      <c r="D209" s="57">
        <v>80</v>
      </c>
      <c r="E209" s="311">
        <f>IF(VLOOKUP($E$156,Discounts!B:C,2,FALSE)&gt;0,VLOOKUP($E$156,Discounts!B:C,2,FALSE),IF(VLOOKUP(MID($E$156,1,6),Discounts!B:C,2,FALSE)&gt;0,VLOOKUP(MID($E$156,1,6),Discounts!B:C,2,FALSE),IF(VLOOKUP(MID($E$156,1,3),Discounts!B:C,2,FALSE)&gt;0,VLOOKUP(MID($E$156,1,3),Discounts!B:C,2,FALSE),VLOOKUP(MID($E$156,1,1),Discounts!B:C,2,FALSE))))</f>
        <v>0</v>
      </c>
      <c r="F209" s="57">
        <f t="shared" si="3"/>
        <v>80</v>
      </c>
      <c r="G209" s="239" t="s">
        <v>23</v>
      </c>
      <c r="H209" s="251"/>
    </row>
    <row r="210" spans="1:8" ht="18" x14ac:dyDescent="0.3">
      <c r="A210" s="235" t="s">
        <v>7485</v>
      </c>
      <c r="B210" s="224"/>
      <c r="C210" s="225"/>
      <c r="D210" s="226"/>
      <c r="E210" s="304" t="s">
        <v>7486</v>
      </c>
      <c r="F210" s="226"/>
      <c r="G210" s="250"/>
      <c r="H210" s="251"/>
    </row>
    <row r="211" spans="1:8" ht="15.6" x14ac:dyDescent="0.3">
      <c r="A211" s="236" t="s">
        <v>7485</v>
      </c>
      <c r="B211" s="231"/>
      <c r="C211" s="232"/>
      <c r="D211" s="233"/>
      <c r="E211" s="316" t="s">
        <v>7487</v>
      </c>
      <c r="F211" s="233"/>
      <c r="G211" s="250"/>
      <c r="H211" s="251"/>
    </row>
    <row r="212" spans="1:8" x14ac:dyDescent="0.3">
      <c r="A212" s="106" t="s">
        <v>9638</v>
      </c>
      <c r="B212" s="98" t="s">
        <v>9646</v>
      </c>
      <c r="C212" s="98" t="s">
        <v>5650</v>
      </c>
      <c r="D212" s="57">
        <v>126</v>
      </c>
      <c r="E212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12" s="57">
        <f t="shared" si="3"/>
        <v>126</v>
      </c>
      <c r="G212" s="239" t="s">
        <v>23</v>
      </c>
      <c r="H212" s="239" t="s">
        <v>23</v>
      </c>
    </row>
    <row r="213" spans="1:8" x14ac:dyDescent="0.3">
      <c r="A213" s="106" t="s">
        <v>9639</v>
      </c>
      <c r="B213" s="98" t="s">
        <v>9647</v>
      </c>
      <c r="C213" s="98" t="s">
        <v>4669</v>
      </c>
      <c r="D213" s="57">
        <v>225</v>
      </c>
      <c r="E213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13" s="57">
        <f t="shared" si="3"/>
        <v>225</v>
      </c>
      <c r="G213" s="239" t="s">
        <v>23</v>
      </c>
      <c r="H213" s="239" t="s">
        <v>23</v>
      </c>
    </row>
    <row r="214" spans="1:8" x14ac:dyDescent="0.3">
      <c r="A214" s="106" t="s">
        <v>9640</v>
      </c>
      <c r="B214" s="98" t="s">
        <v>9648</v>
      </c>
      <c r="C214" s="98" t="s">
        <v>4669</v>
      </c>
      <c r="D214" s="57">
        <v>225</v>
      </c>
      <c r="E214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14" s="57">
        <f t="shared" si="3"/>
        <v>225</v>
      </c>
      <c r="G214" s="239" t="s">
        <v>23</v>
      </c>
      <c r="H214" s="239" t="s">
        <v>23</v>
      </c>
    </row>
    <row r="215" spans="1:8" x14ac:dyDescent="0.3">
      <c r="A215" s="106" t="s">
        <v>9641</v>
      </c>
      <c r="B215" s="98" t="s">
        <v>9649</v>
      </c>
      <c r="C215" s="98" t="s">
        <v>4669</v>
      </c>
      <c r="D215" s="57">
        <v>225</v>
      </c>
      <c r="E215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15" s="57">
        <f t="shared" si="3"/>
        <v>225</v>
      </c>
      <c r="G215" s="239" t="s">
        <v>23</v>
      </c>
      <c r="H215" s="239" t="s">
        <v>23</v>
      </c>
    </row>
    <row r="216" spans="1:8" x14ac:dyDescent="0.3">
      <c r="A216" s="106" t="s">
        <v>9642</v>
      </c>
      <c r="B216" s="98" t="s">
        <v>9650</v>
      </c>
      <c r="C216" s="98" t="s">
        <v>4669</v>
      </c>
      <c r="D216" s="57">
        <v>225</v>
      </c>
      <c r="E216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16" s="57">
        <f t="shared" si="3"/>
        <v>225</v>
      </c>
      <c r="G216" s="239" t="s">
        <v>23</v>
      </c>
      <c r="H216" s="239" t="s">
        <v>23</v>
      </c>
    </row>
    <row r="217" spans="1:8" x14ac:dyDescent="0.3">
      <c r="A217" s="106" t="s">
        <v>7488</v>
      </c>
      <c r="B217" s="98" t="s">
        <v>7489</v>
      </c>
      <c r="C217" s="98" t="s">
        <v>4647</v>
      </c>
      <c r="D217" s="57">
        <v>448</v>
      </c>
      <c r="E217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17" s="57">
        <f t="shared" si="3"/>
        <v>448</v>
      </c>
      <c r="G217" s="239" t="s">
        <v>23</v>
      </c>
      <c r="H217" s="239" t="s">
        <v>23</v>
      </c>
    </row>
    <row r="218" spans="1:8" x14ac:dyDescent="0.3">
      <c r="A218" s="105" t="s">
        <v>7490</v>
      </c>
      <c r="B218" s="98" t="s">
        <v>7491</v>
      </c>
      <c r="C218" s="98" t="s">
        <v>2194</v>
      </c>
      <c r="D218" s="57">
        <v>134</v>
      </c>
      <c r="E218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18" s="57">
        <f t="shared" si="3"/>
        <v>134</v>
      </c>
      <c r="G218" s="239" t="s">
        <v>23</v>
      </c>
      <c r="H218" s="239" t="s">
        <v>23</v>
      </c>
    </row>
    <row r="219" spans="1:8" x14ac:dyDescent="0.3">
      <c r="A219" s="106" t="s">
        <v>9637</v>
      </c>
      <c r="B219" s="98" t="s">
        <v>9651</v>
      </c>
      <c r="C219" s="98" t="s">
        <v>5650</v>
      </c>
      <c r="D219" s="57">
        <v>126</v>
      </c>
      <c r="E219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19" s="57">
        <f t="shared" si="3"/>
        <v>126</v>
      </c>
      <c r="G219" s="239" t="s">
        <v>23</v>
      </c>
      <c r="H219" s="239" t="s">
        <v>23</v>
      </c>
    </row>
    <row r="220" spans="1:8" x14ac:dyDescent="0.3">
      <c r="A220" s="106" t="s">
        <v>9643</v>
      </c>
      <c r="B220" s="98" t="s">
        <v>9652</v>
      </c>
      <c r="C220" s="98" t="s">
        <v>4647</v>
      </c>
      <c r="D220" s="57">
        <v>116</v>
      </c>
      <c r="E220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20" s="57">
        <f t="shared" si="3"/>
        <v>116</v>
      </c>
      <c r="G220" s="239" t="s">
        <v>23</v>
      </c>
      <c r="H220" s="239" t="s">
        <v>23</v>
      </c>
    </row>
    <row r="221" spans="1:8" x14ac:dyDescent="0.3">
      <c r="A221" s="106" t="s">
        <v>9644</v>
      </c>
      <c r="B221" s="98" t="s">
        <v>9653</v>
      </c>
      <c r="C221" s="98" t="s">
        <v>4647</v>
      </c>
      <c r="D221" s="57">
        <v>116</v>
      </c>
      <c r="E221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21" s="57">
        <f t="shared" ref="F221:F263" si="4">D221-D221*E221</f>
        <v>116</v>
      </c>
      <c r="G221" s="239" t="s">
        <v>23</v>
      </c>
      <c r="H221" s="239" t="s">
        <v>23</v>
      </c>
    </row>
    <row r="222" spans="1:8" x14ac:dyDescent="0.3">
      <c r="A222" s="106" t="s">
        <v>9645</v>
      </c>
      <c r="B222" s="98" t="s">
        <v>9654</v>
      </c>
      <c r="C222" s="98" t="s">
        <v>4647</v>
      </c>
      <c r="D222" s="57">
        <v>116</v>
      </c>
      <c r="E222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22" s="57">
        <f t="shared" si="4"/>
        <v>116</v>
      </c>
      <c r="G222" s="239" t="s">
        <v>23</v>
      </c>
      <c r="H222" s="239" t="s">
        <v>23</v>
      </c>
    </row>
    <row r="223" spans="1:8" x14ac:dyDescent="0.3">
      <c r="A223" s="106" t="s">
        <v>7492</v>
      </c>
      <c r="B223" s="98" t="s">
        <v>7493</v>
      </c>
      <c r="C223" s="98" t="s">
        <v>4669</v>
      </c>
      <c r="D223" s="57">
        <v>208</v>
      </c>
      <c r="E223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23" s="57">
        <f t="shared" si="4"/>
        <v>208</v>
      </c>
      <c r="G223" s="239" t="s">
        <v>23</v>
      </c>
      <c r="H223" s="239" t="s">
        <v>23</v>
      </c>
    </row>
    <row r="224" spans="1:8" x14ac:dyDescent="0.3">
      <c r="A224" s="106" t="s">
        <v>7494</v>
      </c>
      <c r="B224" s="98" t="s">
        <v>7495</v>
      </c>
      <c r="C224" s="98" t="s">
        <v>4647</v>
      </c>
      <c r="D224" s="57">
        <v>179</v>
      </c>
      <c r="E224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24" s="57">
        <f t="shared" si="4"/>
        <v>179</v>
      </c>
      <c r="G224" s="239" t="s">
        <v>23</v>
      </c>
      <c r="H224" s="239" t="s">
        <v>23</v>
      </c>
    </row>
    <row r="225" spans="1:8" x14ac:dyDescent="0.3">
      <c r="A225" s="106" t="s">
        <v>7496</v>
      </c>
      <c r="B225" s="98" t="s">
        <v>7497</v>
      </c>
      <c r="C225" s="98" t="s">
        <v>4647</v>
      </c>
      <c r="D225" s="57">
        <v>179</v>
      </c>
      <c r="E225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25" s="57">
        <f t="shared" si="4"/>
        <v>179</v>
      </c>
      <c r="G225" s="239" t="s">
        <v>23</v>
      </c>
      <c r="H225" s="239" t="s">
        <v>23</v>
      </c>
    </row>
    <row r="226" spans="1:8" x14ac:dyDescent="0.3">
      <c r="A226" s="106" t="s">
        <v>7498</v>
      </c>
      <c r="B226" s="98" t="s">
        <v>7499</v>
      </c>
      <c r="C226" s="98" t="s">
        <v>4647</v>
      </c>
      <c r="D226" s="57">
        <v>179</v>
      </c>
      <c r="E226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26" s="57">
        <f t="shared" si="4"/>
        <v>179</v>
      </c>
      <c r="G226" s="239" t="s">
        <v>23</v>
      </c>
      <c r="H226" s="239" t="s">
        <v>23</v>
      </c>
    </row>
    <row r="227" spans="1:8" x14ac:dyDescent="0.3">
      <c r="A227" s="106" t="s">
        <v>7500</v>
      </c>
      <c r="B227" s="98" t="s">
        <v>7501</v>
      </c>
      <c r="C227" s="98" t="s">
        <v>4647</v>
      </c>
      <c r="D227" s="57">
        <v>179</v>
      </c>
      <c r="E227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27" s="57">
        <f t="shared" si="4"/>
        <v>179</v>
      </c>
      <c r="G227" s="239" t="s">
        <v>23</v>
      </c>
      <c r="H227" s="239" t="s">
        <v>23</v>
      </c>
    </row>
    <row r="228" spans="1:8" x14ac:dyDescent="0.3">
      <c r="A228" s="105" t="s">
        <v>7502</v>
      </c>
      <c r="B228" s="98" t="s">
        <v>7503</v>
      </c>
      <c r="C228" s="98" t="s">
        <v>4647</v>
      </c>
      <c r="D228" s="57">
        <v>172</v>
      </c>
      <c r="E228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28" s="57">
        <f t="shared" si="4"/>
        <v>172</v>
      </c>
      <c r="G228" s="239" t="s">
        <v>23</v>
      </c>
      <c r="H228" s="239" t="s">
        <v>23</v>
      </c>
    </row>
    <row r="229" spans="1:8" x14ac:dyDescent="0.3">
      <c r="A229" s="105" t="s">
        <v>7504</v>
      </c>
      <c r="B229" s="98" t="s">
        <v>7505</v>
      </c>
      <c r="C229" s="98" t="s">
        <v>4647</v>
      </c>
      <c r="D229" s="57">
        <v>172</v>
      </c>
      <c r="E229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29" s="57">
        <f t="shared" si="4"/>
        <v>172</v>
      </c>
      <c r="G229" s="239" t="s">
        <v>23</v>
      </c>
      <c r="H229" s="239" t="s">
        <v>23</v>
      </c>
    </row>
    <row r="230" spans="1:8" x14ac:dyDescent="0.3">
      <c r="A230" s="105" t="s">
        <v>7506</v>
      </c>
      <c r="B230" s="98" t="s">
        <v>7507</v>
      </c>
      <c r="C230" s="98" t="s">
        <v>4647</v>
      </c>
      <c r="D230" s="57">
        <v>172</v>
      </c>
      <c r="E230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30" s="57">
        <f t="shared" si="4"/>
        <v>172</v>
      </c>
      <c r="G230" s="239" t="s">
        <v>23</v>
      </c>
      <c r="H230" s="239" t="s">
        <v>23</v>
      </c>
    </row>
    <row r="231" spans="1:8" x14ac:dyDescent="0.3">
      <c r="A231" s="106" t="s">
        <v>7508</v>
      </c>
      <c r="B231" s="98" t="s">
        <v>7509</v>
      </c>
      <c r="C231" s="98" t="s">
        <v>4647</v>
      </c>
      <c r="D231" s="57">
        <v>188</v>
      </c>
      <c r="E231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31" s="57">
        <f t="shared" si="4"/>
        <v>188</v>
      </c>
      <c r="G231" s="239" t="s">
        <v>23</v>
      </c>
      <c r="H231" s="239" t="s">
        <v>23</v>
      </c>
    </row>
    <row r="232" spans="1:8" x14ac:dyDescent="0.3">
      <c r="A232" s="106" t="s">
        <v>7510</v>
      </c>
      <c r="B232" s="98" t="s">
        <v>7511</v>
      </c>
      <c r="C232" s="98" t="s">
        <v>8073</v>
      </c>
      <c r="D232" s="57">
        <v>255</v>
      </c>
      <c r="E232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32" s="57">
        <f t="shared" si="4"/>
        <v>255</v>
      </c>
      <c r="G232" s="239" t="s">
        <v>23</v>
      </c>
      <c r="H232" s="239" t="s">
        <v>23</v>
      </c>
    </row>
    <row r="233" spans="1:8" x14ac:dyDescent="0.3">
      <c r="A233" s="106" t="s">
        <v>7512</v>
      </c>
      <c r="B233" s="98" t="s">
        <v>7513</v>
      </c>
      <c r="C233" s="98" t="s">
        <v>9240</v>
      </c>
      <c r="D233" s="57">
        <v>195</v>
      </c>
      <c r="E233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33" s="57">
        <f t="shared" si="4"/>
        <v>195</v>
      </c>
      <c r="G233" s="239" t="s">
        <v>23</v>
      </c>
      <c r="H233" s="239" t="s">
        <v>23</v>
      </c>
    </row>
    <row r="234" spans="1:8" x14ac:dyDescent="0.3">
      <c r="A234" s="106" t="s">
        <v>7514</v>
      </c>
      <c r="B234" s="98" t="s">
        <v>7515</v>
      </c>
      <c r="C234" s="98" t="s">
        <v>6760</v>
      </c>
      <c r="D234" s="57">
        <v>845</v>
      </c>
      <c r="E234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34" s="57">
        <f t="shared" si="4"/>
        <v>845</v>
      </c>
      <c r="G234" s="239" t="s">
        <v>23</v>
      </c>
      <c r="H234" s="239" t="s">
        <v>23</v>
      </c>
    </row>
    <row r="235" spans="1:8" x14ac:dyDescent="0.3">
      <c r="A235" s="106" t="s">
        <v>7514</v>
      </c>
      <c r="B235" s="98" t="s">
        <v>7516</v>
      </c>
      <c r="C235" s="98" t="s">
        <v>6069</v>
      </c>
      <c r="D235" s="57">
        <v>522</v>
      </c>
      <c r="E235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35" s="57">
        <f t="shared" si="4"/>
        <v>522</v>
      </c>
      <c r="G235" s="239" t="s">
        <v>23</v>
      </c>
      <c r="H235" s="239" t="s">
        <v>23</v>
      </c>
    </row>
    <row r="236" spans="1:8" x14ac:dyDescent="0.3">
      <c r="A236" s="106" t="s">
        <v>7517</v>
      </c>
      <c r="B236" s="98" t="s">
        <v>7518</v>
      </c>
      <c r="C236" s="98" t="s">
        <v>4647</v>
      </c>
      <c r="D236" s="57">
        <v>171</v>
      </c>
      <c r="E236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36" s="57">
        <f t="shared" si="4"/>
        <v>171</v>
      </c>
      <c r="G236" s="239" t="s">
        <v>23</v>
      </c>
      <c r="H236" s="239" t="s">
        <v>23</v>
      </c>
    </row>
    <row r="237" spans="1:8" x14ac:dyDescent="0.3">
      <c r="A237" s="105" t="s">
        <v>7519</v>
      </c>
      <c r="B237" s="98" t="s">
        <v>7520</v>
      </c>
      <c r="C237" s="98" t="s">
        <v>4647</v>
      </c>
      <c r="D237" s="57">
        <v>225</v>
      </c>
      <c r="E237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37" s="57">
        <f t="shared" si="4"/>
        <v>225</v>
      </c>
      <c r="G237" s="239" t="s">
        <v>23</v>
      </c>
      <c r="H237" s="239" t="s">
        <v>23</v>
      </c>
    </row>
    <row r="238" spans="1:8" x14ac:dyDescent="0.3">
      <c r="A238" s="105" t="s">
        <v>7521</v>
      </c>
      <c r="B238" s="98" t="s">
        <v>7522</v>
      </c>
      <c r="C238" s="98" t="s">
        <v>4647</v>
      </c>
      <c r="D238" s="57">
        <v>225</v>
      </c>
      <c r="E238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38" s="57">
        <f t="shared" si="4"/>
        <v>225</v>
      </c>
      <c r="G238" s="239" t="s">
        <v>23</v>
      </c>
      <c r="H238" s="239" t="s">
        <v>23</v>
      </c>
    </row>
    <row r="239" spans="1:8" x14ac:dyDescent="0.3">
      <c r="A239" s="105" t="s">
        <v>7523</v>
      </c>
      <c r="B239" s="98" t="s">
        <v>7524</v>
      </c>
      <c r="C239" s="98" t="s">
        <v>4647</v>
      </c>
      <c r="D239" s="57">
        <v>225</v>
      </c>
      <c r="E239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39" s="57">
        <f t="shared" si="4"/>
        <v>225</v>
      </c>
      <c r="G239" s="239" t="s">
        <v>23</v>
      </c>
      <c r="H239" s="239" t="s">
        <v>23</v>
      </c>
    </row>
    <row r="240" spans="1:8" x14ac:dyDescent="0.3">
      <c r="A240" s="105" t="s">
        <v>7525</v>
      </c>
      <c r="B240" s="98" t="s">
        <v>7526</v>
      </c>
      <c r="C240" s="98" t="s">
        <v>4647</v>
      </c>
      <c r="D240" s="57">
        <v>117</v>
      </c>
      <c r="E240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40" s="57">
        <f t="shared" si="4"/>
        <v>117</v>
      </c>
      <c r="G240" s="239" t="s">
        <v>23</v>
      </c>
      <c r="H240" s="239" t="s">
        <v>23</v>
      </c>
    </row>
    <row r="241" spans="1:8" x14ac:dyDescent="0.3">
      <c r="A241" s="106" t="s">
        <v>7527</v>
      </c>
      <c r="B241" s="98" t="s">
        <v>7528</v>
      </c>
      <c r="C241" s="98" t="s">
        <v>4647</v>
      </c>
      <c r="D241" s="57">
        <v>255</v>
      </c>
      <c r="E241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41" s="57">
        <f t="shared" si="4"/>
        <v>255</v>
      </c>
      <c r="G241" s="239" t="s">
        <v>23</v>
      </c>
      <c r="H241" s="239" t="s">
        <v>23</v>
      </c>
    </row>
    <row r="242" spans="1:8" x14ac:dyDescent="0.3">
      <c r="A242" s="106" t="s">
        <v>7529</v>
      </c>
      <c r="B242" s="98" t="s">
        <v>7530</v>
      </c>
      <c r="C242" s="98" t="s">
        <v>8073</v>
      </c>
      <c r="D242" s="57">
        <v>255</v>
      </c>
      <c r="E242" s="311">
        <f>IF(VLOOKUP($E$211,Discounts!B:C,2,FALSE)&gt;0,VLOOKUP($E$211,Discounts!B:C,2,FALSE),IF(VLOOKUP(MID($E$211,1,6),Discounts!B:C,2,FALSE)&gt;0,VLOOKUP(MID($E$211,1,6),Discounts!B:C,2,FALSE),IF(VLOOKUP(MID($E$211,1,211),Discounts!B:C,2,FALSE)&gt;0,VLOOKUP(MID($E$211,1,211),Discounts!B:C,2,FALSE),VLOOKUP(MID($E$211,1,1),Discounts!B:C,2,FALSE))))</f>
        <v>0</v>
      </c>
      <c r="F242" s="57">
        <f t="shared" si="4"/>
        <v>255</v>
      </c>
      <c r="G242" s="239" t="s">
        <v>23</v>
      </c>
      <c r="H242" s="239" t="s">
        <v>23</v>
      </c>
    </row>
    <row r="243" spans="1:8" ht="18" x14ac:dyDescent="0.3">
      <c r="A243" s="235" t="s">
        <v>7531</v>
      </c>
      <c r="B243" s="224"/>
      <c r="C243" s="225"/>
      <c r="D243" s="226"/>
      <c r="E243" s="304" t="s">
        <v>7532</v>
      </c>
      <c r="F243" s="226"/>
      <c r="G243" s="250"/>
      <c r="H243" s="251"/>
    </row>
    <row r="244" spans="1:8" ht="15.6" x14ac:dyDescent="0.3">
      <c r="A244" s="236" t="s">
        <v>7531</v>
      </c>
      <c r="B244" s="231"/>
      <c r="C244" s="232"/>
      <c r="D244" s="233"/>
      <c r="E244" s="316" t="s">
        <v>7533</v>
      </c>
      <c r="F244" s="233"/>
      <c r="G244" s="250"/>
      <c r="H244" s="251"/>
    </row>
    <row r="245" spans="1:8" x14ac:dyDescent="0.3">
      <c r="A245" s="106" t="s">
        <v>7534</v>
      </c>
      <c r="B245" s="98" t="s">
        <v>7535</v>
      </c>
      <c r="C245" s="98" t="s">
        <v>4647</v>
      </c>
      <c r="D245" s="57">
        <v>80</v>
      </c>
      <c r="E245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45" s="57">
        <f t="shared" si="4"/>
        <v>80</v>
      </c>
      <c r="G245" s="239" t="s">
        <v>23</v>
      </c>
      <c r="H245" s="239" t="s">
        <v>23</v>
      </c>
    </row>
    <row r="246" spans="1:8" x14ac:dyDescent="0.3">
      <c r="A246" s="105" t="s">
        <v>7536</v>
      </c>
      <c r="B246" s="98" t="s">
        <v>7537</v>
      </c>
      <c r="C246" s="98" t="s">
        <v>4647</v>
      </c>
      <c r="D246" s="57">
        <v>80</v>
      </c>
      <c r="E246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46" s="57">
        <f t="shared" si="4"/>
        <v>80</v>
      </c>
      <c r="G246" s="239" t="s">
        <v>23</v>
      </c>
      <c r="H246" s="239" t="s">
        <v>23</v>
      </c>
    </row>
    <row r="247" spans="1:8" x14ac:dyDescent="0.3">
      <c r="A247" s="105" t="s">
        <v>9303</v>
      </c>
      <c r="B247" s="98" t="s">
        <v>7538</v>
      </c>
      <c r="C247" s="98" t="s">
        <v>4669</v>
      </c>
      <c r="D247" s="57">
        <v>134</v>
      </c>
      <c r="E247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47" s="57">
        <f t="shared" si="4"/>
        <v>134</v>
      </c>
      <c r="G247" s="239" t="s">
        <v>23</v>
      </c>
      <c r="H247" s="239" t="s">
        <v>23</v>
      </c>
    </row>
    <row r="248" spans="1:8" x14ac:dyDescent="0.3">
      <c r="A248" s="105" t="s">
        <v>9304</v>
      </c>
      <c r="B248" s="98" t="s">
        <v>7539</v>
      </c>
      <c r="C248" s="98" t="s">
        <v>4647</v>
      </c>
      <c r="D248" s="57">
        <v>343</v>
      </c>
      <c r="E248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48" s="57">
        <f t="shared" si="4"/>
        <v>343</v>
      </c>
      <c r="G248" s="239" t="s">
        <v>23</v>
      </c>
      <c r="H248" s="239" t="s">
        <v>23</v>
      </c>
    </row>
    <row r="249" spans="1:8" x14ac:dyDescent="0.3">
      <c r="A249" s="106" t="s">
        <v>7540</v>
      </c>
      <c r="B249" s="98" t="s">
        <v>7541</v>
      </c>
      <c r="C249" s="98" t="s">
        <v>4647</v>
      </c>
      <c r="D249" s="57">
        <v>80</v>
      </c>
      <c r="E249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49" s="57">
        <f t="shared" si="4"/>
        <v>80</v>
      </c>
      <c r="G249" s="239" t="s">
        <v>23</v>
      </c>
      <c r="H249" s="239" t="s">
        <v>23</v>
      </c>
    </row>
    <row r="250" spans="1:8" x14ac:dyDescent="0.3">
      <c r="A250" s="106" t="s">
        <v>7542</v>
      </c>
      <c r="B250" s="98" t="s">
        <v>7543</v>
      </c>
      <c r="C250" s="98" t="s">
        <v>4647</v>
      </c>
      <c r="D250" s="57">
        <v>176</v>
      </c>
      <c r="E250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50" s="57">
        <f t="shared" si="4"/>
        <v>176</v>
      </c>
      <c r="G250" s="239" t="s">
        <v>23</v>
      </c>
      <c r="H250" s="239" t="s">
        <v>23</v>
      </c>
    </row>
    <row r="251" spans="1:8" x14ac:dyDescent="0.3">
      <c r="A251" s="105" t="s">
        <v>9305</v>
      </c>
      <c r="B251" s="98" t="s">
        <v>7544</v>
      </c>
      <c r="C251" s="98" t="s">
        <v>4647</v>
      </c>
      <c r="D251" s="57">
        <v>252</v>
      </c>
      <c r="E251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51" s="57">
        <f t="shared" si="4"/>
        <v>252</v>
      </c>
      <c r="G251" s="239" t="s">
        <v>23</v>
      </c>
      <c r="H251" s="239" t="s">
        <v>23</v>
      </c>
    </row>
    <row r="252" spans="1:8" x14ac:dyDescent="0.3">
      <c r="A252" s="106" t="s">
        <v>7545</v>
      </c>
      <c r="B252" s="98" t="s">
        <v>7546</v>
      </c>
      <c r="C252" s="98" t="s">
        <v>4669</v>
      </c>
      <c r="D252" s="57">
        <v>134</v>
      </c>
      <c r="E252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52" s="57">
        <f t="shared" si="4"/>
        <v>134</v>
      </c>
      <c r="G252" s="239" t="s">
        <v>23</v>
      </c>
      <c r="H252" s="239" t="s">
        <v>23</v>
      </c>
    </row>
    <row r="253" spans="1:8" x14ac:dyDescent="0.3">
      <c r="A253" s="106" t="s">
        <v>7547</v>
      </c>
      <c r="B253" s="98" t="s">
        <v>7548</v>
      </c>
      <c r="C253" s="98" t="s">
        <v>6409</v>
      </c>
      <c r="D253" s="57">
        <v>446</v>
      </c>
      <c r="E253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53" s="57">
        <f t="shared" si="4"/>
        <v>446</v>
      </c>
      <c r="G253" s="239" t="s">
        <v>23</v>
      </c>
      <c r="H253" s="239" t="s">
        <v>23</v>
      </c>
    </row>
    <row r="254" spans="1:8" x14ac:dyDescent="0.3">
      <c r="A254" s="106" t="s">
        <v>7547</v>
      </c>
      <c r="B254" s="98" t="s">
        <v>7549</v>
      </c>
      <c r="C254" s="98" t="s">
        <v>7550</v>
      </c>
      <c r="D254" s="57">
        <v>1484</v>
      </c>
      <c r="E254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54" s="57">
        <f t="shared" si="4"/>
        <v>1484</v>
      </c>
      <c r="G254" s="239" t="s">
        <v>23</v>
      </c>
      <c r="H254" s="239" t="s">
        <v>23</v>
      </c>
    </row>
    <row r="255" spans="1:8" x14ac:dyDescent="0.3">
      <c r="A255" s="106" t="s">
        <v>7547</v>
      </c>
      <c r="B255" s="98" t="s">
        <v>7551</v>
      </c>
      <c r="C255" s="98" t="s">
        <v>4684</v>
      </c>
      <c r="D255" s="57">
        <v>191</v>
      </c>
      <c r="E255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55" s="57">
        <f t="shared" si="4"/>
        <v>191</v>
      </c>
      <c r="G255" s="239" t="s">
        <v>23</v>
      </c>
      <c r="H255" s="239" t="s">
        <v>23</v>
      </c>
    </row>
    <row r="256" spans="1:8" x14ac:dyDescent="0.3">
      <c r="A256" s="106" t="s">
        <v>7547</v>
      </c>
      <c r="B256" s="98" t="s">
        <v>7552</v>
      </c>
      <c r="C256" s="98" t="s">
        <v>4669</v>
      </c>
      <c r="D256" s="57">
        <v>96</v>
      </c>
      <c r="E256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56" s="57">
        <f t="shared" si="4"/>
        <v>96</v>
      </c>
      <c r="G256" s="239" t="s">
        <v>23</v>
      </c>
      <c r="H256" s="239" t="s">
        <v>23</v>
      </c>
    </row>
    <row r="257" spans="1:8" x14ac:dyDescent="0.3">
      <c r="A257" s="106" t="s">
        <v>7553</v>
      </c>
      <c r="B257" s="98" t="s">
        <v>7554</v>
      </c>
      <c r="C257" s="98" t="s">
        <v>4647</v>
      </c>
      <c r="D257" s="57">
        <v>80</v>
      </c>
      <c r="E257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57" s="57">
        <f t="shared" si="4"/>
        <v>80</v>
      </c>
      <c r="G257" s="239" t="s">
        <v>23</v>
      </c>
      <c r="H257" s="239" t="s">
        <v>23</v>
      </c>
    </row>
    <row r="258" spans="1:8" x14ac:dyDescent="0.3">
      <c r="A258" s="106" t="s">
        <v>7555</v>
      </c>
      <c r="B258" s="98" t="s">
        <v>7556</v>
      </c>
      <c r="C258" s="98" t="s">
        <v>4669</v>
      </c>
      <c r="D258" s="57">
        <v>179</v>
      </c>
      <c r="E258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58" s="57">
        <f t="shared" si="4"/>
        <v>179</v>
      </c>
      <c r="G258" s="239" t="s">
        <v>23</v>
      </c>
      <c r="H258" s="239" t="s">
        <v>23</v>
      </c>
    </row>
    <row r="259" spans="1:8" x14ac:dyDescent="0.3">
      <c r="A259" s="106" t="s">
        <v>7555</v>
      </c>
      <c r="B259" s="98" t="s">
        <v>7557</v>
      </c>
      <c r="C259" s="98" t="s">
        <v>6409</v>
      </c>
      <c r="D259" s="57">
        <v>1571</v>
      </c>
      <c r="E259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59" s="57">
        <f t="shared" si="4"/>
        <v>1571</v>
      </c>
      <c r="G259" s="239" t="s">
        <v>23</v>
      </c>
      <c r="H259" s="239" t="s">
        <v>23</v>
      </c>
    </row>
    <row r="260" spans="1:8" x14ac:dyDescent="0.3">
      <c r="A260" s="106" t="s">
        <v>7558</v>
      </c>
      <c r="B260" s="98" t="s">
        <v>7559</v>
      </c>
      <c r="C260" s="98" t="s">
        <v>6409</v>
      </c>
      <c r="D260" s="57">
        <v>1428</v>
      </c>
      <c r="E260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60" s="57">
        <f t="shared" si="4"/>
        <v>1428</v>
      </c>
      <c r="G260" s="239" t="s">
        <v>23</v>
      </c>
      <c r="H260" s="239" t="s">
        <v>23</v>
      </c>
    </row>
    <row r="261" spans="1:8" x14ac:dyDescent="0.3">
      <c r="A261" s="106" t="s">
        <v>7558</v>
      </c>
      <c r="B261" s="98" t="s">
        <v>7560</v>
      </c>
      <c r="C261" s="98" t="s">
        <v>2710</v>
      </c>
      <c r="D261" s="57">
        <v>4736</v>
      </c>
      <c r="E261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61" s="57">
        <f t="shared" si="4"/>
        <v>4736</v>
      </c>
      <c r="G261" s="239" t="s">
        <v>23</v>
      </c>
      <c r="H261" s="239" t="s">
        <v>23</v>
      </c>
    </row>
    <row r="262" spans="1:8" x14ac:dyDescent="0.3">
      <c r="A262" s="106" t="s">
        <v>7558</v>
      </c>
      <c r="B262" s="98" t="s">
        <v>7561</v>
      </c>
      <c r="C262" s="98" t="s">
        <v>4669</v>
      </c>
      <c r="D262" s="57">
        <v>179</v>
      </c>
      <c r="E262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62" s="57">
        <f t="shared" si="4"/>
        <v>179</v>
      </c>
      <c r="G262" s="239" t="s">
        <v>23</v>
      </c>
      <c r="H262" s="239" t="s">
        <v>23</v>
      </c>
    </row>
    <row r="263" spans="1:8" x14ac:dyDescent="0.3">
      <c r="A263" s="106" t="s">
        <v>7558</v>
      </c>
      <c r="B263" s="98" t="s">
        <v>7562</v>
      </c>
      <c r="C263" s="98" t="s">
        <v>7563</v>
      </c>
      <c r="D263" s="57">
        <v>2960</v>
      </c>
      <c r="E263" s="311">
        <f>IF(VLOOKUP($E$244,Discounts!B:C,2,FALSE)&gt;0,VLOOKUP($E$244,Discounts!B:C,2,FALSE),IF(VLOOKUP(MID($E$244,1,6),Discounts!B:C,2,FALSE)&gt;0,VLOOKUP(MID($E$244,1,6),Discounts!B:C,2,FALSE),IF(VLOOKUP(MID($E$244,1,244),Discounts!B:C,2,FALSE)&gt;0,VLOOKUP(MID($E$244,1,244),Discounts!B:C,2,FALSE),VLOOKUP(MID($E$244,1,1),Discounts!B:C,2,FALSE))))</f>
        <v>0</v>
      </c>
      <c r="F263" s="57">
        <f t="shared" si="4"/>
        <v>2960</v>
      </c>
      <c r="G263" s="239" t="s">
        <v>23</v>
      </c>
      <c r="H263" s="239" t="s">
        <v>23</v>
      </c>
    </row>
  </sheetData>
  <autoFilter ref="A1:H263" xr:uid="{00000000-0001-0000-0900-000000000000}">
    <filterColumn colId="3" showButton="0"/>
  </autoFilter>
  <sortState xmlns:xlrd2="http://schemas.microsoft.com/office/spreadsheetml/2017/richdata2" ref="A212:H242">
    <sortCondition ref="A212:A242"/>
  </sortState>
  <mergeCells count="1">
    <mergeCell ref="D1:F1"/>
  </mergeCells>
  <conditionalFormatting sqref="D212:F242 D245:F263 D5:F154 D157:F209">
    <cfRule type="cellIs" dxfId="14" priority="21" stopIfTrue="1" operator="equal">
      <formula>"R"</formula>
    </cfRule>
    <cfRule type="cellIs" dxfId="13" priority="22" stopIfTrue="1" operator="equal">
      <formula>"c"</formula>
    </cfRule>
    <cfRule type="cellIs" dxfId="12" priority="23" stopIfTrue="1" operator="equal">
      <formula>"B"</formula>
    </cfRule>
    <cfRule type="cellIs" dxfId="11" priority="24" stopIfTrue="1" operator="equal">
      <formula>"IN"</formula>
    </cfRule>
    <cfRule type="cellIs" dxfId="10" priority="25" stopIfTrue="1" operator="equal">
      <formula>"V"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77" firstPageNumber="95" fitToHeight="0" orientation="landscape" useFirstPageNumber="1" r:id="rId1"/>
  <headerFooter>
    <oddHeader>&amp;C&amp;"Calibri"&amp;10&amp;K000000 For internal use &amp;1#_x000D_</oddHeader>
    <oddFooter>&amp;L&amp;G  Price List 2023&amp;C_x000D_&amp;1#&amp;"Calibri"&amp;10&amp;K000000 For internal use &amp;R&amp;P
&amp;"-,Bold"&amp;12&amp;K4E6C9C#8 Dyes &amp; Reagents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H62"/>
  <sheetViews>
    <sheetView showGridLines="0" zoomScale="75" zoomScaleNormal="75" workbookViewId="0">
      <pane ySplit="2" topLeftCell="A3" activePane="bottomLeft" state="frozen"/>
      <selection pane="bottomLeft" activeCell="E22" sqref="E22"/>
    </sheetView>
  </sheetViews>
  <sheetFormatPr defaultColWidth="9.109375" defaultRowHeight="14.4" x14ac:dyDescent="0.3"/>
  <cols>
    <col min="1" max="1" width="101" customWidth="1"/>
    <col min="2" max="2" width="17.5546875" customWidth="1"/>
    <col min="3" max="3" width="19.33203125" customWidth="1"/>
    <col min="4" max="4" width="12" customWidth="1"/>
    <col min="5" max="5" width="12" style="293" customWidth="1"/>
    <col min="6" max="6" width="12" customWidth="1"/>
    <col min="7" max="8" width="7.5546875" style="49" customWidth="1"/>
  </cols>
  <sheetData>
    <row r="1" spans="1:8" s="8" customFormat="1" ht="56.25" customHeight="1" x14ac:dyDescent="0.3">
      <c r="A1" s="78" t="s">
        <v>0</v>
      </c>
      <c r="B1" s="78" t="s">
        <v>1</v>
      </c>
      <c r="C1" s="79" t="s">
        <v>2481</v>
      </c>
      <c r="D1" s="373" t="s">
        <v>9979</v>
      </c>
      <c r="E1" s="374"/>
      <c r="F1" s="375"/>
      <c r="G1" s="65" t="s">
        <v>5</v>
      </c>
      <c r="H1" s="62" t="s">
        <v>2193</v>
      </c>
    </row>
    <row r="2" spans="1:8" s="8" customFormat="1" ht="29.25" customHeight="1" x14ac:dyDescent="0.3">
      <c r="A2" s="80"/>
      <c r="B2" s="81"/>
      <c r="C2" s="82"/>
      <c r="D2" s="127" t="s">
        <v>6</v>
      </c>
      <c r="E2" s="303" t="s">
        <v>10358</v>
      </c>
      <c r="F2" s="127" t="s">
        <v>10359</v>
      </c>
      <c r="G2" s="124"/>
      <c r="H2" s="124"/>
    </row>
    <row r="3" spans="1:8" ht="18" x14ac:dyDescent="0.3">
      <c r="A3" s="235" t="s">
        <v>7564</v>
      </c>
      <c r="B3" s="224"/>
      <c r="C3" s="225"/>
      <c r="D3" s="226"/>
      <c r="E3" s="314" t="s">
        <v>7565</v>
      </c>
      <c r="F3" s="249"/>
      <c r="G3"/>
      <c r="H3"/>
    </row>
    <row r="4" spans="1:8" ht="15.6" x14ac:dyDescent="0.3">
      <c r="A4" s="236" t="s">
        <v>7566</v>
      </c>
      <c r="B4" s="231"/>
      <c r="C4" s="232"/>
      <c r="D4" s="233"/>
      <c r="E4" s="301" t="s">
        <v>7567</v>
      </c>
      <c r="F4" s="262"/>
      <c r="G4" s="7"/>
      <c r="H4" s="14"/>
    </row>
    <row r="5" spans="1:8" x14ac:dyDescent="0.3">
      <c r="A5" s="107" t="s">
        <v>9241</v>
      </c>
      <c r="B5" s="98" t="s">
        <v>7569</v>
      </c>
      <c r="C5" s="98" t="s">
        <v>6760</v>
      </c>
      <c r="D5" s="57">
        <v>136</v>
      </c>
      <c r="E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" s="57">
        <f>D5-D5*E5</f>
        <v>136</v>
      </c>
      <c r="G5" s="239" t="s">
        <v>23</v>
      </c>
      <c r="H5" s="239" t="s">
        <v>23</v>
      </c>
    </row>
    <row r="6" spans="1:8" x14ac:dyDescent="0.3">
      <c r="A6" s="107" t="s">
        <v>9241</v>
      </c>
      <c r="B6" s="98" t="s">
        <v>7570</v>
      </c>
      <c r="C6" s="98" t="s">
        <v>4647</v>
      </c>
      <c r="D6" s="57">
        <v>679</v>
      </c>
      <c r="E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" s="57">
        <f t="shared" ref="F6:F62" si="0">D6-D6*E6</f>
        <v>679</v>
      </c>
      <c r="G6" s="239" t="s">
        <v>23</v>
      </c>
      <c r="H6" s="239" t="s">
        <v>23</v>
      </c>
    </row>
    <row r="7" spans="1:8" x14ac:dyDescent="0.3">
      <c r="A7" s="107" t="s">
        <v>9241</v>
      </c>
      <c r="B7" s="98" t="s">
        <v>7571</v>
      </c>
      <c r="C7" s="98" t="s">
        <v>6762</v>
      </c>
      <c r="D7" s="57">
        <v>408</v>
      </c>
      <c r="E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" s="57">
        <f t="shared" si="0"/>
        <v>408</v>
      </c>
      <c r="G7" s="239" t="s">
        <v>23</v>
      </c>
      <c r="H7" s="239" t="s">
        <v>23</v>
      </c>
    </row>
    <row r="8" spans="1:8" x14ac:dyDescent="0.3">
      <c r="A8" s="107" t="s">
        <v>9242</v>
      </c>
      <c r="B8" s="98" t="s">
        <v>7572</v>
      </c>
      <c r="C8" s="98" t="s">
        <v>6760</v>
      </c>
      <c r="D8" s="57">
        <v>136</v>
      </c>
      <c r="E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" s="57">
        <f t="shared" si="0"/>
        <v>136</v>
      </c>
      <c r="G8" s="239" t="s">
        <v>23</v>
      </c>
      <c r="H8" s="239" t="s">
        <v>23</v>
      </c>
    </row>
    <row r="9" spans="1:8" x14ac:dyDescent="0.3">
      <c r="A9" s="107" t="s">
        <v>9242</v>
      </c>
      <c r="B9" s="98" t="s">
        <v>7573</v>
      </c>
      <c r="C9" s="98" t="s">
        <v>6761</v>
      </c>
      <c r="D9" s="57">
        <v>679</v>
      </c>
      <c r="E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" s="57">
        <f t="shared" si="0"/>
        <v>679</v>
      </c>
      <c r="G9" s="239" t="s">
        <v>23</v>
      </c>
      <c r="H9" s="239" t="s">
        <v>23</v>
      </c>
    </row>
    <row r="10" spans="1:8" x14ac:dyDescent="0.3">
      <c r="A10" s="107" t="s">
        <v>9242</v>
      </c>
      <c r="B10" s="98" t="s">
        <v>7574</v>
      </c>
      <c r="C10" s="98" t="s">
        <v>6762</v>
      </c>
      <c r="D10" s="57">
        <v>408</v>
      </c>
      <c r="E1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" s="57">
        <f t="shared" si="0"/>
        <v>408</v>
      </c>
      <c r="G10" s="239" t="s">
        <v>23</v>
      </c>
      <c r="H10" s="239" t="s">
        <v>23</v>
      </c>
    </row>
    <row r="11" spans="1:8" x14ac:dyDescent="0.3">
      <c r="A11" s="107" t="s">
        <v>9243</v>
      </c>
      <c r="B11" s="98" t="s">
        <v>7575</v>
      </c>
      <c r="C11" s="98" t="s">
        <v>6760</v>
      </c>
      <c r="D11" s="57">
        <v>268</v>
      </c>
      <c r="E1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" s="57">
        <f t="shared" si="0"/>
        <v>268</v>
      </c>
      <c r="G11" s="239" t="s">
        <v>23</v>
      </c>
      <c r="H11" s="239" t="s">
        <v>23</v>
      </c>
    </row>
    <row r="12" spans="1:8" x14ac:dyDescent="0.3">
      <c r="A12" s="107" t="s">
        <v>9243</v>
      </c>
      <c r="B12" s="98" t="s">
        <v>7576</v>
      </c>
      <c r="C12" s="98" t="s">
        <v>6762</v>
      </c>
      <c r="D12" s="57">
        <v>673</v>
      </c>
      <c r="E1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" s="57">
        <f t="shared" si="0"/>
        <v>673</v>
      </c>
      <c r="G12" s="239" t="s">
        <v>23</v>
      </c>
      <c r="H12" s="239" t="s">
        <v>23</v>
      </c>
    </row>
    <row r="13" spans="1:8" x14ac:dyDescent="0.3">
      <c r="A13" s="107" t="s">
        <v>9244</v>
      </c>
      <c r="B13" s="98" t="s">
        <v>7577</v>
      </c>
      <c r="C13" s="100" t="s">
        <v>6760</v>
      </c>
      <c r="D13" s="57">
        <v>136</v>
      </c>
      <c r="E1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" s="57">
        <f t="shared" si="0"/>
        <v>136</v>
      </c>
      <c r="G13" s="239" t="s">
        <v>23</v>
      </c>
      <c r="H13" s="239" t="s">
        <v>23</v>
      </c>
    </row>
    <row r="14" spans="1:8" x14ac:dyDescent="0.3">
      <c r="A14" s="107" t="s">
        <v>9244</v>
      </c>
      <c r="B14" s="98" t="s">
        <v>7578</v>
      </c>
      <c r="C14" s="100" t="s">
        <v>6761</v>
      </c>
      <c r="D14" s="57">
        <v>679</v>
      </c>
      <c r="E1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" s="57">
        <f t="shared" si="0"/>
        <v>679</v>
      </c>
      <c r="G14" s="239" t="s">
        <v>23</v>
      </c>
      <c r="H14" s="239" t="s">
        <v>23</v>
      </c>
    </row>
    <row r="15" spans="1:8" x14ac:dyDescent="0.3">
      <c r="A15" s="107" t="s">
        <v>9244</v>
      </c>
      <c r="B15" s="98" t="s">
        <v>7579</v>
      </c>
      <c r="C15" s="100" t="s">
        <v>6762</v>
      </c>
      <c r="D15" s="57">
        <v>408</v>
      </c>
      <c r="E1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" s="57">
        <f t="shared" si="0"/>
        <v>408</v>
      </c>
      <c r="G15" s="239" t="s">
        <v>23</v>
      </c>
      <c r="H15" s="239" t="s">
        <v>23</v>
      </c>
    </row>
    <row r="16" spans="1:8" x14ac:dyDescent="0.3">
      <c r="A16" s="107" t="s">
        <v>9249</v>
      </c>
      <c r="B16" s="98" t="s">
        <v>7592</v>
      </c>
      <c r="C16" s="98" t="s">
        <v>6765</v>
      </c>
      <c r="D16" s="57">
        <v>623</v>
      </c>
      <c r="E1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" s="57">
        <f t="shared" si="0"/>
        <v>623</v>
      </c>
      <c r="G16" s="239" t="s">
        <v>23</v>
      </c>
      <c r="H16" s="239" t="s">
        <v>23</v>
      </c>
    </row>
    <row r="17" spans="1:8" x14ac:dyDescent="0.3">
      <c r="A17" s="107" t="s">
        <v>9250</v>
      </c>
      <c r="B17" s="98" t="s">
        <v>7593</v>
      </c>
      <c r="C17" s="98" t="s">
        <v>6765</v>
      </c>
      <c r="D17" s="57">
        <v>686</v>
      </c>
      <c r="E1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" s="57">
        <f t="shared" si="0"/>
        <v>686</v>
      </c>
      <c r="G17" s="239" t="s">
        <v>23</v>
      </c>
      <c r="H17" s="239" t="s">
        <v>23</v>
      </c>
    </row>
    <row r="18" spans="1:8" x14ac:dyDescent="0.3">
      <c r="A18" s="107" t="s">
        <v>9245</v>
      </c>
      <c r="B18" s="98" t="s">
        <v>7580</v>
      </c>
      <c r="C18" s="98" t="s">
        <v>7581</v>
      </c>
      <c r="D18" s="57">
        <v>115</v>
      </c>
      <c r="E1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" s="57">
        <f t="shared" si="0"/>
        <v>115</v>
      </c>
      <c r="G18" s="239" t="s">
        <v>23</v>
      </c>
      <c r="H18" s="239" t="s">
        <v>23</v>
      </c>
    </row>
    <row r="19" spans="1:8" x14ac:dyDescent="0.3">
      <c r="A19" s="107" t="s">
        <v>9245</v>
      </c>
      <c r="B19" s="98" t="s">
        <v>7582</v>
      </c>
      <c r="C19" s="98" t="s">
        <v>7568</v>
      </c>
      <c r="D19" s="57">
        <v>368</v>
      </c>
      <c r="E1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" s="57">
        <f t="shared" si="0"/>
        <v>368</v>
      </c>
      <c r="G19" s="239" t="s">
        <v>23</v>
      </c>
      <c r="H19" s="239" t="s">
        <v>23</v>
      </c>
    </row>
    <row r="20" spans="1:8" x14ac:dyDescent="0.3">
      <c r="A20" s="107" t="s">
        <v>9246</v>
      </c>
      <c r="B20" s="98" t="s">
        <v>7583</v>
      </c>
      <c r="C20" s="98" t="s">
        <v>7581</v>
      </c>
      <c r="D20" s="57">
        <v>115</v>
      </c>
      <c r="E2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" s="57">
        <f t="shared" si="0"/>
        <v>115</v>
      </c>
      <c r="G20" s="239" t="s">
        <v>23</v>
      </c>
      <c r="H20" s="239" t="s">
        <v>23</v>
      </c>
    </row>
    <row r="21" spans="1:8" x14ac:dyDescent="0.3">
      <c r="A21" s="107" t="s">
        <v>9246</v>
      </c>
      <c r="B21" s="98" t="s">
        <v>7584</v>
      </c>
      <c r="C21" s="98" t="s">
        <v>7568</v>
      </c>
      <c r="D21" s="57">
        <v>368</v>
      </c>
      <c r="E2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" s="57">
        <f t="shared" si="0"/>
        <v>368</v>
      </c>
      <c r="G21" s="239" t="s">
        <v>23</v>
      </c>
      <c r="H21" s="239" t="s">
        <v>23</v>
      </c>
    </row>
    <row r="22" spans="1:8" x14ac:dyDescent="0.3">
      <c r="A22" s="107" t="s">
        <v>9246</v>
      </c>
      <c r="B22" s="98" t="s">
        <v>7585</v>
      </c>
      <c r="C22" s="98" t="s">
        <v>6069</v>
      </c>
      <c r="D22" s="57">
        <v>1225</v>
      </c>
      <c r="E2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" s="57">
        <f t="shared" si="0"/>
        <v>1225</v>
      </c>
      <c r="G22" s="239" t="s">
        <v>23</v>
      </c>
      <c r="H22" s="239" t="s">
        <v>23</v>
      </c>
    </row>
    <row r="23" spans="1:8" x14ac:dyDescent="0.3">
      <c r="A23" s="107" t="s">
        <v>7810</v>
      </c>
      <c r="B23" s="98" t="s">
        <v>7811</v>
      </c>
      <c r="C23" s="100" t="s">
        <v>7581</v>
      </c>
      <c r="D23" s="57">
        <v>115</v>
      </c>
      <c r="E2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" s="57">
        <f t="shared" si="0"/>
        <v>115</v>
      </c>
      <c r="G23" s="239" t="s">
        <v>23</v>
      </c>
      <c r="H23" s="239" t="s">
        <v>23</v>
      </c>
    </row>
    <row r="24" spans="1:8" x14ac:dyDescent="0.3">
      <c r="A24" s="107" t="s">
        <v>9247</v>
      </c>
      <c r="B24" s="98" t="s">
        <v>7586</v>
      </c>
      <c r="C24" s="98" t="s">
        <v>7581</v>
      </c>
      <c r="D24" s="57">
        <v>115</v>
      </c>
      <c r="E2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" s="57">
        <f t="shared" si="0"/>
        <v>115</v>
      </c>
      <c r="G24" s="239" t="s">
        <v>23</v>
      </c>
      <c r="H24" s="239" t="s">
        <v>23</v>
      </c>
    </row>
    <row r="25" spans="1:8" x14ac:dyDescent="0.3">
      <c r="A25" s="107" t="s">
        <v>9247</v>
      </c>
      <c r="B25" s="98" t="s">
        <v>7587</v>
      </c>
      <c r="C25" s="98" t="s">
        <v>7568</v>
      </c>
      <c r="D25" s="57">
        <v>368</v>
      </c>
      <c r="E2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" s="57">
        <f t="shared" si="0"/>
        <v>368</v>
      </c>
      <c r="G25" s="239" t="s">
        <v>23</v>
      </c>
      <c r="H25" s="239" t="s">
        <v>23</v>
      </c>
    </row>
    <row r="26" spans="1:8" x14ac:dyDescent="0.3">
      <c r="A26" s="107" t="s">
        <v>9247</v>
      </c>
      <c r="B26" s="98" t="s">
        <v>7588</v>
      </c>
      <c r="C26" s="98" t="s">
        <v>6069</v>
      </c>
      <c r="D26" s="57">
        <v>1225</v>
      </c>
      <c r="E2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" s="57">
        <f t="shared" si="0"/>
        <v>1225</v>
      </c>
      <c r="G26" s="239" t="s">
        <v>23</v>
      </c>
      <c r="H26" s="239" t="s">
        <v>23</v>
      </c>
    </row>
    <row r="27" spans="1:8" x14ac:dyDescent="0.3">
      <c r="A27" s="107" t="s">
        <v>9248</v>
      </c>
      <c r="B27" s="98" t="s">
        <v>7589</v>
      </c>
      <c r="C27" s="98" t="s">
        <v>7581</v>
      </c>
      <c r="D27" s="57">
        <v>115</v>
      </c>
      <c r="E2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" s="57">
        <f t="shared" si="0"/>
        <v>115</v>
      </c>
      <c r="G27" s="239" t="s">
        <v>23</v>
      </c>
      <c r="H27" s="239" t="s">
        <v>23</v>
      </c>
    </row>
    <row r="28" spans="1:8" x14ac:dyDescent="0.3">
      <c r="A28" s="107" t="s">
        <v>9248</v>
      </c>
      <c r="B28" s="98" t="s">
        <v>7590</v>
      </c>
      <c r="C28" s="98" t="s">
        <v>7568</v>
      </c>
      <c r="D28" s="57">
        <v>368</v>
      </c>
      <c r="E2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" s="57">
        <f t="shared" si="0"/>
        <v>368</v>
      </c>
      <c r="G28" s="239" t="s">
        <v>23</v>
      </c>
      <c r="H28" s="239" t="s">
        <v>23</v>
      </c>
    </row>
    <row r="29" spans="1:8" x14ac:dyDescent="0.3">
      <c r="A29" s="107" t="s">
        <v>9248</v>
      </c>
      <c r="B29" s="98" t="s">
        <v>7591</v>
      </c>
      <c r="C29" s="98" t="s">
        <v>6069</v>
      </c>
      <c r="D29" s="57">
        <v>1225</v>
      </c>
      <c r="E2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" s="57">
        <f t="shared" si="0"/>
        <v>1225</v>
      </c>
      <c r="G29" s="239" t="s">
        <v>23</v>
      </c>
      <c r="H29" s="239" t="s">
        <v>23</v>
      </c>
    </row>
    <row r="30" spans="1:8" x14ac:dyDescent="0.3">
      <c r="A30" s="107" t="s">
        <v>7594</v>
      </c>
      <c r="B30" s="98" t="s">
        <v>7595</v>
      </c>
      <c r="C30" s="98" t="s">
        <v>6760</v>
      </c>
      <c r="D30" s="57">
        <v>254</v>
      </c>
      <c r="E3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" s="57">
        <f t="shared" si="0"/>
        <v>254</v>
      </c>
      <c r="G30" s="239" t="s">
        <v>23</v>
      </c>
      <c r="H30" s="239" t="s">
        <v>23</v>
      </c>
    </row>
    <row r="31" spans="1:8" x14ac:dyDescent="0.3">
      <c r="A31" s="107" t="s">
        <v>7594</v>
      </c>
      <c r="B31" s="98" t="s">
        <v>7596</v>
      </c>
      <c r="C31" s="98" t="s">
        <v>6761</v>
      </c>
      <c r="D31" s="57">
        <v>1556</v>
      </c>
      <c r="E3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" s="57">
        <f t="shared" si="0"/>
        <v>1556</v>
      </c>
      <c r="G31" s="239" t="s">
        <v>23</v>
      </c>
      <c r="H31" s="239" t="s">
        <v>23</v>
      </c>
    </row>
    <row r="32" spans="1:8" x14ac:dyDescent="0.3">
      <c r="A32" s="107" t="s">
        <v>7594</v>
      </c>
      <c r="B32" s="98" t="s">
        <v>7597</v>
      </c>
      <c r="C32" s="98" t="s">
        <v>6762</v>
      </c>
      <c r="D32" s="57">
        <v>1011</v>
      </c>
      <c r="E3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" s="57">
        <f t="shared" si="0"/>
        <v>1011</v>
      </c>
      <c r="G32" s="239" t="s">
        <v>23</v>
      </c>
      <c r="H32" s="239" t="s">
        <v>23</v>
      </c>
    </row>
    <row r="33" spans="1:8" x14ac:dyDescent="0.3">
      <c r="A33" s="107" t="s">
        <v>7598</v>
      </c>
      <c r="B33" s="98" t="s">
        <v>7599</v>
      </c>
      <c r="C33" s="98" t="s">
        <v>6760</v>
      </c>
      <c r="D33" s="57">
        <v>254</v>
      </c>
      <c r="E3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" s="57">
        <f t="shared" si="0"/>
        <v>254</v>
      </c>
      <c r="G33" s="239" t="s">
        <v>23</v>
      </c>
      <c r="H33" s="239" t="s">
        <v>23</v>
      </c>
    </row>
    <row r="34" spans="1:8" x14ac:dyDescent="0.3">
      <c r="A34" s="107" t="s">
        <v>7598</v>
      </c>
      <c r="B34" s="98" t="s">
        <v>7600</v>
      </c>
      <c r="C34" s="98" t="s">
        <v>6761</v>
      </c>
      <c r="D34" s="57">
        <v>1556</v>
      </c>
      <c r="E3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" s="57">
        <f t="shared" si="0"/>
        <v>1556</v>
      </c>
      <c r="G34" s="239" t="s">
        <v>23</v>
      </c>
      <c r="H34" s="239" t="s">
        <v>23</v>
      </c>
    </row>
    <row r="35" spans="1:8" x14ac:dyDescent="0.3">
      <c r="A35" s="107" t="s">
        <v>7598</v>
      </c>
      <c r="B35" s="98" t="s">
        <v>7601</v>
      </c>
      <c r="C35" s="98" t="s">
        <v>6762</v>
      </c>
      <c r="D35" s="57">
        <v>1011</v>
      </c>
      <c r="E3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" s="57">
        <f t="shared" si="0"/>
        <v>1011</v>
      </c>
      <c r="G35" s="239" t="s">
        <v>23</v>
      </c>
      <c r="H35" s="239" t="s">
        <v>23</v>
      </c>
    </row>
    <row r="36" spans="1:8" x14ac:dyDescent="0.3">
      <c r="A36" s="107" t="s">
        <v>7602</v>
      </c>
      <c r="B36" s="98" t="s">
        <v>7603</v>
      </c>
      <c r="C36" s="98" t="s">
        <v>6760</v>
      </c>
      <c r="D36" s="57">
        <v>254</v>
      </c>
      <c r="E3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" s="57">
        <f t="shared" si="0"/>
        <v>254</v>
      </c>
      <c r="G36" s="239" t="s">
        <v>23</v>
      </c>
      <c r="H36" s="239" t="s">
        <v>23</v>
      </c>
    </row>
    <row r="37" spans="1:8" x14ac:dyDescent="0.3">
      <c r="A37" s="107" t="s">
        <v>7602</v>
      </c>
      <c r="B37" s="98" t="s">
        <v>7604</v>
      </c>
      <c r="C37" s="98" t="s">
        <v>6761</v>
      </c>
      <c r="D37" s="57">
        <v>1556</v>
      </c>
      <c r="E3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" s="57">
        <f t="shared" si="0"/>
        <v>1556</v>
      </c>
      <c r="G37" s="239" t="s">
        <v>23</v>
      </c>
      <c r="H37" s="239" t="s">
        <v>23</v>
      </c>
    </row>
    <row r="38" spans="1:8" x14ac:dyDescent="0.3">
      <c r="A38" s="107" t="s">
        <v>7602</v>
      </c>
      <c r="B38" s="98" t="s">
        <v>7605</v>
      </c>
      <c r="C38" s="98" t="s">
        <v>6762</v>
      </c>
      <c r="D38" s="57">
        <v>1011</v>
      </c>
      <c r="E3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" s="57">
        <f t="shared" si="0"/>
        <v>1011</v>
      </c>
      <c r="G38" s="239" t="s">
        <v>23</v>
      </c>
      <c r="H38" s="239" t="s">
        <v>23</v>
      </c>
    </row>
    <row r="39" spans="1:8" x14ac:dyDescent="0.3">
      <c r="A39" s="107" t="s">
        <v>7606</v>
      </c>
      <c r="B39" s="98" t="s">
        <v>7607</v>
      </c>
      <c r="C39" s="100" t="s">
        <v>6760</v>
      </c>
      <c r="D39" s="57">
        <v>477</v>
      </c>
      <c r="E3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" s="57">
        <f t="shared" si="0"/>
        <v>477</v>
      </c>
      <c r="G39" s="239" t="s">
        <v>23</v>
      </c>
      <c r="H39" s="239" t="s">
        <v>23</v>
      </c>
    </row>
    <row r="40" spans="1:8" x14ac:dyDescent="0.3">
      <c r="A40" s="107" t="s">
        <v>7606</v>
      </c>
      <c r="B40" s="98" t="s">
        <v>7608</v>
      </c>
      <c r="C40" s="100" t="s">
        <v>6069</v>
      </c>
      <c r="D40" s="57">
        <v>282</v>
      </c>
      <c r="E4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" s="57">
        <f t="shared" si="0"/>
        <v>282</v>
      </c>
      <c r="G40" s="239" t="s">
        <v>23</v>
      </c>
      <c r="H40" s="239" t="s">
        <v>23</v>
      </c>
    </row>
    <row r="41" spans="1:8" x14ac:dyDescent="0.3">
      <c r="A41" s="107" t="s">
        <v>9657</v>
      </c>
      <c r="B41" s="98" t="s">
        <v>9655</v>
      </c>
      <c r="C41" s="100" t="s">
        <v>6069</v>
      </c>
      <c r="D41" s="57">
        <v>530</v>
      </c>
      <c r="E4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" s="57">
        <f t="shared" si="0"/>
        <v>530</v>
      </c>
      <c r="G41" s="239" t="s">
        <v>23</v>
      </c>
      <c r="H41" s="239" t="s">
        <v>23</v>
      </c>
    </row>
    <row r="42" spans="1:8" x14ac:dyDescent="0.3">
      <c r="A42" s="107" t="s">
        <v>7609</v>
      </c>
      <c r="B42" s="98" t="s">
        <v>7610</v>
      </c>
      <c r="C42" s="100" t="s">
        <v>6760</v>
      </c>
      <c r="D42" s="57">
        <v>413</v>
      </c>
      <c r="E4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" s="57">
        <f t="shared" si="0"/>
        <v>413</v>
      </c>
      <c r="G42" s="239" t="s">
        <v>23</v>
      </c>
      <c r="H42" s="239" t="s">
        <v>23</v>
      </c>
    </row>
    <row r="43" spans="1:8" x14ac:dyDescent="0.3">
      <c r="A43" s="107" t="s">
        <v>7609</v>
      </c>
      <c r="B43" s="98" t="s">
        <v>7611</v>
      </c>
      <c r="C43" s="100" t="s">
        <v>6069</v>
      </c>
      <c r="D43" s="57">
        <v>231</v>
      </c>
      <c r="E4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" s="57">
        <f t="shared" si="0"/>
        <v>231</v>
      </c>
      <c r="G43" s="239" t="s">
        <v>23</v>
      </c>
      <c r="H43" s="239" t="s">
        <v>23</v>
      </c>
    </row>
    <row r="44" spans="1:8" x14ac:dyDescent="0.3">
      <c r="A44" s="107" t="s">
        <v>9658</v>
      </c>
      <c r="B44" s="98" t="s">
        <v>9656</v>
      </c>
      <c r="C44" s="100" t="s">
        <v>6069</v>
      </c>
      <c r="D44" s="57">
        <v>530</v>
      </c>
      <c r="E4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" s="57">
        <f t="shared" si="0"/>
        <v>530</v>
      </c>
      <c r="G44" s="239" t="s">
        <v>23</v>
      </c>
      <c r="H44" s="239" t="s">
        <v>23</v>
      </c>
    </row>
    <row r="45" spans="1:8" ht="15.6" x14ac:dyDescent="0.3">
      <c r="A45" s="236" t="s">
        <v>7612</v>
      </c>
      <c r="B45" s="231"/>
      <c r="C45" s="232"/>
      <c r="D45" s="233"/>
      <c r="E45" s="316" t="s">
        <v>7613</v>
      </c>
      <c r="F45" s="262"/>
      <c r="G45" s="250"/>
      <c r="H45" s="190"/>
    </row>
    <row r="46" spans="1:8" x14ac:dyDescent="0.3">
      <c r="A46" s="107" t="s">
        <v>7614</v>
      </c>
      <c r="B46" s="98" t="s">
        <v>7616</v>
      </c>
      <c r="C46" s="98" t="s">
        <v>7617</v>
      </c>
      <c r="D46" s="57">
        <v>291</v>
      </c>
      <c r="E46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46" s="57">
        <f t="shared" si="0"/>
        <v>291</v>
      </c>
      <c r="G46" s="239" t="s">
        <v>23</v>
      </c>
      <c r="H46" s="239" t="s">
        <v>23</v>
      </c>
    </row>
    <row r="47" spans="1:8" x14ac:dyDescent="0.3">
      <c r="A47" s="107" t="s">
        <v>7614</v>
      </c>
      <c r="B47" s="98" t="s">
        <v>7615</v>
      </c>
      <c r="C47" s="98" t="s">
        <v>7568</v>
      </c>
      <c r="D47" s="57">
        <v>447</v>
      </c>
      <c r="E47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47" s="57">
        <f t="shared" si="0"/>
        <v>447</v>
      </c>
      <c r="G47" s="239" t="s">
        <v>23</v>
      </c>
      <c r="H47" s="239" t="s">
        <v>23</v>
      </c>
    </row>
    <row r="48" spans="1:8" x14ac:dyDescent="0.3">
      <c r="A48" s="107" t="s">
        <v>9251</v>
      </c>
      <c r="B48" s="98" t="s">
        <v>7618</v>
      </c>
      <c r="C48" s="98" t="s">
        <v>7617</v>
      </c>
      <c r="D48" s="57">
        <v>441</v>
      </c>
      <c r="E48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48" s="57">
        <f t="shared" si="0"/>
        <v>441</v>
      </c>
      <c r="G48" s="239" t="s">
        <v>23</v>
      </c>
      <c r="H48" s="239" t="s">
        <v>23</v>
      </c>
    </row>
    <row r="49" spans="1:8" x14ac:dyDescent="0.3">
      <c r="A49" s="107" t="s">
        <v>9252</v>
      </c>
      <c r="B49" s="98" t="s">
        <v>7619</v>
      </c>
      <c r="C49" s="98" t="s">
        <v>7620</v>
      </c>
      <c r="D49" s="57">
        <v>120</v>
      </c>
      <c r="E49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49" s="57">
        <f t="shared" si="0"/>
        <v>120</v>
      </c>
      <c r="G49" s="239" t="s">
        <v>23</v>
      </c>
      <c r="H49" s="239" t="s">
        <v>23</v>
      </c>
    </row>
    <row r="50" spans="1:8" x14ac:dyDescent="0.3">
      <c r="A50" s="107" t="s">
        <v>9253</v>
      </c>
      <c r="B50" s="98" t="s">
        <v>7621</v>
      </c>
      <c r="C50" s="98" t="s">
        <v>7620</v>
      </c>
      <c r="D50" s="57">
        <v>120</v>
      </c>
      <c r="E50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50" s="57">
        <f t="shared" si="0"/>
        <v>120</v>
      </c>
      <c r="G50" s="239" t="s">
        <v>23</v>
      </c>
      <c r="H50" s="239" t="s">
        <v>23</v>
      </c>
    </row>
    <row r="51" spans="1:8" x14ac:dyDescent="0.3">
      <c r="A51" s="107" t="s">
        <v>7622</v>
      </c>
      <c r="B51" s="98" t="s">
        <v>7623</v>
      </c>
      <c r="C51" s="98" t="s">
        <v>7620</v>
      </c>
      <c r="D51" s="57">
        <v>120</v>
      </c>
      <c r="E51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51" s="57">
        <f t="shared" si="0"/>
        <v>120</v>
      </c>
      <c r="G51" s="239" t="s">
        <v>23</v>
      </c>
      <c r="H51" s="239" t="s">
        <v>23</v>
      </c>
    </row>
    <row r="52" spans="1:8" x14ac:dyDescent="0.3">
      <c r="A52" s="107" t="s">
        <v>7624</v>
      </c>
      <c r="B52" s="98" t="s">
        <v>7625</v>
      </c>
      <c r="C52" s="98" t="s">
        <v>7620</v>
      </c>
      <c r="D52" s="57">
        <v>120</v>
      </c>
      <c r="E52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52" s="57">
        <f t="shared" si="0"/>
        <v>120</v>
      </c>
      <c r="G52" s="239" t="s">
        <v>23</v>
      </c>
      <c r="H52" s="239" t="s">
        <v>23</v>
      </c>
    </row>
    <row r="53" spans="1:8" x14ac:dyDescent="0.3">
      <c r="A53" s="107" t="s">
        <v>7626</v>
      </c>
      <c r="B53" s="98" t="s">
        <v>7627</v>
      </c>
      <c r="C53" s="98" t="s">
        <v>7620</v>
      </c>
      <c r="D53" s="57">
        <v>120</v>
      </c>
      <c r="E53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53" s="57">
        <f t="shared" si="0"/>
        <v>120</v>
      </c>
      <c r="G53" s="239" t="s">
        <v>23</v>
      </c>
      <c r="H53" s="239" t="s">
        <v>23</v>
      </c>
    </row>
    <row r="54" spans="1:8" x14ac:dyDescent="0.3">
      <c r="A54" s="107" t="s">
        <v>7628</v>
      </c>
      <c r="B54" s="98" t="s">
        <v>7629</v>
      </c>
      <c r="C54" s="98" t="s">
        <v>7620</v>
      </c>
      <c r="D54" s="57">
        <v>120</v>
      </c>
      <c r="E54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54" s="57">
        <f t="shared" si="0"/>
        <v>120</v>
      </c>
      <c r="G54" s="239" t="s">
        <v>23</v>
      </c>
      <c r="H54" s="239" t="s">
        <v>23</v>
      </c>
    </row>
    <row r="55" spans="1:8" x14ac:dyDescent="0.3">
      <c r="A55" s="107" t="s">
        <v>7630</v>
      </c>
      <c r="B55" s="98" t="s">
        <v>7631</v>
      </c>
      <c r="C55" s="98" t="s">
        <v>7620</v>
      </c>
      <c r="D55" s="57">
        <v>120</v>
      </c>
      <c r="E55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55" s="57">
        <f t="shared" si="0"/>
        <v>120</v>
      </c>
      <c r="G55" s="239" t="s">
        <v>23</v>
      </c>
      <c r="H55" s="239" t="s">
        <v>23</v>
      </c>
    </row>
    <row r="56" spans="1:8" x14ac:dyDescent="0.3">
      <c r="A56" s="107" t="s">
        <v>9254</v>
      </c>
      <c r="B56" s="98" t="s">
        <v>7632</v>
      </c>
      <c r="C56" s="98" t="s">
        <v>7617</v>
      </c>
      <c r="D56" s="57">
        <v>125</v>
      </c>
      <c r="E56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56" s="57">
        <f t="shared" si="0"/>
        <v>125</v>
      </c>
      <c r="G56" s="239" t="s">
        <v>23</v>
      </c>
      <c r="H56" s="239" t="s">
        <v>23</v>
      </c>
    </row>
    <row r="57" spans="1:8" x14ac:dyDescent="0.3">
      <c r="A57" s="107" t="s">
        <v>9255</v>
      </c>
      <c r="B57" s="98" t="s">
        <v>7633</v>
      </c>
      <c r="C57" s="98" t="s">
        <v>7568</v>
      </c>
      <c r="D57" s="57">
        <v>132</v>
      </c>
      <c r="E57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57" s="57">
        <f t="shared" si="0"/>
        <v>132</v>
      </c>
      <c r="G57" s="239" t="s">
        <v>23</v>
      </c>
      <c r="H57" s="239" t="s">
        <v>23</v>
      </c>
    </row>
    <row r="58" spans="1:8" x14ac:dyDescent="0.3">
      <c r="A58" s="107" t="s">
        <v>9256</v>
      </c>
      <c r="B58" s="98" t="s">
        <v>7634</v>
      </c>
      <c r="C58" s="98" t="s">
        <v>7568</v>
      </c>
      <c r="D58" s="57">
        <v>132</v>
      </c>
      <c r="E58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58" s="57">
        <f t="shared" si="0"/>
        <v>132</v>
      </c>
      <c r="G58" s="239" t="s">
        <v>23</v>
      </c>
      <c r="H58" s="239" t="s">
        <v>23</v>
      </c>
    </row>
    <row r="59" spans="1:8" x14ac:dyDescent="0.3">
      <c r="A59" s="107" t="s">
        <v>9257</v>
      </c>
      <c r="B59" s="98" t="s">
        <v>7635</v>
      </c>
      <c r="C59" s="98" t="s">
        <v>7636</v>
      </c>
      <c r="D59" s="57">
        <v>293</v>
      </c>
      <c r="E59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59" s="57">
        <f t="shared" si="0"/>
        <v>293</v>
      </c>
      <c r="G59" s="239" t="s">
        <v>23</v>
      </c>
      <c r="H59" s="239" t="s">
        <v>23</v>
      </c>
    </row>
    <row r="60" spans="1:8" x14ac:dyDescent="0.3">
      <c r="A60" s="107" t="s">
        <v>9258</v>
      </c>
      <c r="B60" s="98" t="s">
        <v>7637</v>
      </c>
      <c r="C60" s="98" t="s">
        <v>7636</v>
      </c>
      <c r="D60" s="57">
        <v>441</v>
      </c>
      <c r="E60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60" s="57">
        <f t="shared" si="0"/>
        <v>441</v>
      </c>
      <c r="G60" s="239" t="s">
        <v>23</v>
      </c>
      <c r="H60" s="239" t="s">
        <v>23</v>
      </c>
    </row>
    <row r="61" spans="1:8" x14ac:dyDescent="0.3">
      <c r="A61" s="107" t="s">
        <v>9259</v>
      </c>
      <c r="B61" s="98" t="s">
        <v>7638</v>
      </c>
      <c r="C61" s="98" t="s">
        <v>7568</v>
      </c>
      <c r="D61" s="57">
        <v>441</v>
      </c>
      <c r="E61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61" s="57">
        <f t="shared" si="0"/>
        <v>441</v>
      </c>
      <c r="G61" s="239" t="s">
        <v>23</v>
      </c>
      <c r="H61" s="239" t="s">
        <v>23</v>
      </c>
    </row>
    <row r="62" spans="1:8" x14ac:dyDescent="0.3">
      <c r="A62" s="107" t="s">
        <v>7639</v>
      </c>
      <c r="B62" s="98" t="s">
        <v>7640</v>
      </c>
      <c r="C62" s="98" t="s">
        <v>7617</v>
      </c>
      <c r="D62" s="57">
        <v>96</v>
      </c>
      <c r="E62" s="306">
        <f>IF(VLOOKUP($E$45,Discounts!B:C,2,FALSE)&gt;0,VLOOKUP($E$45,Discounts!B:C,2,FALSE),IF(VLOOKUP(MID($E$45,1,6),Discounts!B:C,2,FALSE)&gt;0,VLOOKUP(MID($E$45,1,6),Discounts!B:C,2,FALSE),IF(VLOOKUP(MID($E$45,1,45),Discounts!B:C,2,FALSE)&gt;0,VLOOKUP(MID($E$45,1,45),Discounts!B:C,2,FALSE),VLOOKUP(MID($E$45,1,1),Discounts!B:C,2,FALSE))))</f>
        <v>0</v>
      </c>
      <c r="F62" s="57">
        <f t="shared" si="0"/>
        <v>96</v>
      </c>
      <c r="G62" s="239" t="s">
        <v>23</v>
      </c>
      <c r="H62" s="239" t="s">
        <v>23</v>
      </c>
    </row>
  </sheetData>
  <autoFilter ref="A1:H62" xr:uid="{00000000-0001-0000-0A00-000000000000}">
    <filterColumn colId="3" showButton="0"/>
    <filterColumn colId="4" showButton="0"/>
  </autoFilter>
  <sortState xmlns:xlrd2="http://schemas.microsoft.com/office/spreadsheetml/2017/richdata2" ref="A5:H44">
    <sortCondition ref="A5:A44"/>
    <sortCondition ref="B5:B44"/>
  </sortState>
  <mergeCells count="1">
    <mergeCell ref="D1:F1"/>
  </mergeCells>
  <conditionalFormatting sqref="D46:F62 D5:F44">
    <cfRule type="cellIs" dxfId="9" priority="11" stopIfTrue="1" operator="equal">
      <formula>"R"</formula>
    </cfRule>
    <cfRule type="cellIs" dxfId="8" priority="12" stopIfTrue="1" operator="equal">
      <formula>"c"</formula>
    </cfRule>
    <cfRule type="cellIs" dxfId="7" priority="13" stopIfTrue="1" operator="equal">
      <formula>"B"</formula>
    </cfRule>
    <cfRule type="cellIs" dxfId="6" priority="14" stopIfTrue="1" operator="equal">
      <formula>"IN"</formula>
    </cfRule>
    <cfRule type="cellIs" dxfId="5" priority="15" stopIfTrue="1" operator="equal">
      <formula>"V"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76" firstPageNumber="102" fitToHeight="0" orientation="landscape" useFirstPageNumber="1" r:id="rId1"/>
  <headerFooter>
    <oddHeader>&amp;C&amp;"Calibri"&amp;10&amp;K000000 For internal use &amp;1#_x000D_</oddHeader>
    <oddFooter>&amp;L&amp;G  Price List 2023&amp;C_x000D_&amp;1#&amp;"Calibri"&amp;10&amp;K000000 For internal use &amp;R&amp;P
&amp;"-,Bold"&amp;12&amp;K4E6C9C#9 Recombinant Proteins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H29"/>
  <sheetViews>
    <sheetView showGridLines="0" zoomScale="75" zoomScaleNormal="75" workbookViewId="0">
      <pane ySplit="2" topLeftCell="A3" activePane="bottomLeft" state="frozen"/>
      <selection pane="bottomLeft" activeCell="F3" sqref="F3"/>
    </sheetView>
  </sheetViews>
  <sheetFormatPr defaultColWidth="9.109375" defaultRowHeight="14.4" x14ac:dyDescent="0.3"/>
  <cols>
    <col min="1" max="1" width="100.44140625" customWidth="1"/>
    <col min="2" max="2" width="17" bestFit="1" customWidth="1"/>
    <col min="3" max="3" width="43.6640625" bestFit="1" customWidth="1"/>
    <col min="4" max="4" width="12" customWidth="1"/>
    <col min="5" max="5" width="12" style="293" customWidth="1"/>
    <col min="6" max="6" width="12" customWidth="1"/>
    <col min="7" max="7" width="7.44140625" customWidth="1"/>
    <col min="8" max="8" width="7.5546875" customWidth="1"/>
  </cols>
  <sheetData>
    <row r="1" spans="1:8" s="8" customFormat="1" ht="56.25" customHeight="1" x14ac:dyDescent="0.3">
      <c r="A1" s="78" t="s">
        <v>0</v>
      </c>
      <c r="B1" s="78" t="s">
        <v>1</v>
      </c>
      <c r="C1" s="79" t="s">
        <v>2481</v>
      </c>
      <c r="D1" s="372" t="s">
        <v>9979</v>
      </c>
      <c r="E1" s="372"/>
      <c r="F1" s="372"/>
      <c r="G1" s="65" t="s">
        <v>5</v>
      </c>
      <c r="H1" s="62" t="s">
        <v>2193</v>
      </c>
    </row>
    <row r="2" spans="1:8" s="8" customFormat="1" ht="29.25" customHeight="1" x14ac:dyDescent="0.3">
      <c r="A2" s="80"/>
      <c r="B2" s="81"/>
      <c r="C2" s="82"/>
      <c r="D2" s="127" t="s">
        <v>6</v>
      </c>
      <c r="E2" s="303" t="s">
        <v>10358</v>
      </c>
      <c r="F2" s="127" t="s">
        <v>10359</v>
      </c>
      <c r="G2" s="124"/>
      <c r="H2" s="124"/>
    </row>
    <row r="3" spans="1:8" ht="18" x14ac:dyDescent="0.3">
      <c r="A3" s="235" t="s">
        <v>7641</v>
      </c>
      <c r="B3" s="224"/>
      <c r="C3" s="225"/>
      <c r="D3" s="226"/>
      <c r="E3" s="314" t="s">
        <v>7642</v>
      </c>
      <c r="F3" s="249"/>
    </row>
    <row r="4" spans="1:8" ht="15.6" x14ac:dyDescent="0.3">
      <c r="A4" s="236" t="s">
        <v>7641</v>
      </c>
      <c r="B4" s="231"/>
      <c r="C4" s="232"/>
      <c r="D4" s="233"/>
      <c r="E4" s="316" t="s">
        <v>7643</v>
      </c>
      <c r="F4" s="262"/>
      <c r="G4" s="7"/>
      <c r="H4" s="14"/>
    </row>
    <row r="5" spans="1:8" x14ac:dyDescent="0.3">
      <c r="A5" s="97" t="s">
        <v>9260</v>
      </c>
      <c r="B5" s="98" t="s">
        <v>7645</v>
      </c>
      <c r="C5" s="98" t="s">
        <v>7646</v>
      </c>
      <c r="D5" s="57">
        <v>137</v>
      </c>
      <c r="E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" s="141">
        <f>D5-D5*E5</f>
        <v>137</v>
      </c>
      <c r="G5" s="187" t="s">
        <v>23</v>
      </c>
      <c r="H5" s="190"/>
    </row>
    <row r="6" spans="1:8" x14ac:dyDescent="0.3">
      <c r="A6" s="97" t="s">
        <v>9261</v>
      </c>
      <c r="B6" s="98" t="s">
        <v>7647</v>
      </c>
      <c r="C6" s="98" t="s">
        <v>7646</v>
      </c>
      <c r="D6" s="57">
        <v>137</v>
      </c>
      <c r="E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" s="141">
        <f t="shared" ref="F6:F22" si="0">D6-D6*E6</f>
        <v>137</v>
      </c>
      <c r="G6" s="187" t="s">
        <v>23</v>
      </c>
      <c r="H6" s="190"/>
    </row>
    <row r="7" spans="1:8" x14ac:dyDescent="0.3">
      <c r="A7" s="97" t="s">
        <v>9262</v>
      </c>
      <c r="B7" s="98" t="s">
        <v>7648</v>
      </c>
      <c r="C7" s="98" t="s">
        <v>7646</v>
      </c>
      <c r="D7" s="57">
        <v>137</v>
      </c>
      <c r="E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" s="141">
        <f t="shared" si="0"/>
        <v>137</v>
      </c>
      <c r="G7" s="187" t="s">
        <v>23</v>
      </c>
      <c r="H7" s="190"/>
    </row>
    <row r="8" spans="1:8" x14ac:dyDescent="0.3">
      <c r="A8" s="97" t="s">
        <v>9263</v>
      </c>
      <c r="B8" s="98" t="s">
        <v>7649</v>
      </c>
      <c r="C8" s="98" t="s">
        <v>7646</v>
      </c>
      <c r="D8" s="57">
        <v>137</v>
      </c>
      <c r="E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" s="141">
        <f t="shared" si="0"/>
        <v>137</v>
      </c>
      <c r="G8" s="187" t="s">
        <v>23</v>
      </c>
      <c r="H8" s="190"/>
    </row>
    <row r="9" spans="1:8" x14ac:dyDescent="0.3">
      <c r="A9" s="97" t="s">
        <v>9264</v>
      </c>
      <c r="B9" s="98" t="s">
        <v>7650</v>
      </c>
      <c r="C9" s="98" t="s">
        <v>7646</v>
      </c>
      <c r="D9" s="57">
        <v>137</v>
      </c>
      <c r="E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" s="141">
        <f t="shared" si="0"/>
        <v>137</v>
      </c>
      <c r="G9" s="187" t="s">
        <v>23</v>
      </c>
      <c r="H9" s="190"/>
    </row>
    <row r="10" spans="1:8" x14ac:dyDescent="0.3">
      <c r="A10" s="97" t="s">
        <v>9265</v>
      </c>
      <c r="B10" s="98" t="s">
        <v>7651</v>
      </c>
      <c r="C10" s="98" t="s">
        <v>7646</v>
      </c>
      <c r="D10" s="57">
        <v>137</v>
      </c>
      <c r="E1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" s="141">
        <f t="shared" si="0"/>
        <v>137</v>
      </c>
      <c r="G10" s="187" t="s">
        <v>23</v>
      </c>
      <c r="H10" s="190"/>
    </row>
    <row r="11" spans="1:8" x14ac:dyDescent="0.3">
      <c r="A11" s="97" t="s">
        <v>9266</v>
      </c>
      <c r="B11" s="98" t="s">
        <v>7652</v>
      </c>
      <c r="C11" s="98" t="s">
        <v>7646</v>
      </c>
      <c r="D11" s="57">
        <v>137</v>
      </c>
      <c r="E1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" s="141">
        <f t="shared" si="0"/>
        <v>137</v>
      </c>
      <c r="G11" s="187" t="s">
        <v>23</v>
      </c>
      <c r="H11" s="190"/>
    </row>
    <row r="12" spans="1:8" x14ac:dyDescent="0.3">
      <c r="A12" s="97" t="s">
        <v>9267</v>
      </c>
      <c r="B12" s="98" t="s">
        <v>7653</v>
      </c>
      <c r="C12" s="98" t="s">
        <v>7646</v>
      </c>
      <c r="D12" s="57">
        <v>137</v>
      </c>
      <c r="E1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" s="141">
        <f t="shared" si="0"/>
        <v>137</v>
      </c>
      <c r="G12" s="187" t="s">
        <v>23</v>
      </c>
      <c r="H12" s="190"/>
    </row>
    <row r="13" spans="1:8" x14ac:dyDescent="0.3">
      <c r="A13" s="97" t="s">
        <v>9268</v>
      </c>
      <c r="B13" s="98" t="s">
        <v>7654</v>
      </c>
      <c r="C13" s="98" t="s">
        <v>7646</v>
      </c>
      <c r="D13" s="57">
        <v>137</v>
      </c>
      <c r="E1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" s="141">
        <f t="shared" si="0"/>
        <v>137</v>
      </c>
      <c r="G13" s="187" t="s">
        <v>23</v>
      </c>
      <c r="H13" s="190"/>
    </row>
    <row r="14" spans="1:8" x14ac:dyDescent="0.3">
      <c r="A14" s="97" t="s">
        <v>9269</v>
      </c>
      <c r="B14" s="98" t="s">
        <v>7655</v>
      </c>
      <c r="C14" s="98" t="s">
        <v>7646</v>
      </c>
      <c r="D14" s="57">
        <v>137</v>
      </c>
      <c r="E1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" s="141">
        <f t="shared" si="0"/>
        <v>137</v>
      </c>
      <c r="G14" s="187" t="s">
        <v>23</v>
      </c>
      <c r="H14" s="190"/>
    </row>
    <row r="15" spans="1:8" x14ac:dyDescent="0.3">
      <c r="A15" s="97" t="s">
        <v>9270</v>
      </c>
      <c r="B15" s="98" t="s">
        <v>7656</v>
      </c>
      <c r="C15" s="98" t="s">
        <v>7646</v>
      </c>
      <c r="D15" s="57">
        <v>137</v>
      </c>
      <c r="E1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" s="141">
        <f t="shared" si="0"/>
        <v>137</v>
      </c>
      <c r="G15" s="187" t="s">
        <v>23</v>
      </c>
      <c r="H15" s="190"/>
    </row>
    <row r="16" spans="1:8" x14ac:dyDescent="0.3">
      <c r="A16" s="97" t="s">
        <v>9271</v>
      </c>
      <c r="B16" s="98" t="s">
        <v>7657</v>
      </c>
      <c r="C16" s="98" t="s">
        <v>7646</v>
      </c>
      <c r="D16" s="57">
        <v>137</v>
      </c>
      <c r="E1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" s="141">
        <f t="shared" si="0"/>
        <v>137</v>
      </c>
      <c r="G16" s="187" t="s">
        <v>23</v>
      </c>
      <c r="H16" s="190"/>
    </row>
    <row r="17" spans="1:8" x14ac:dyDescent="0.3">
      <c r="A17" s="97" t="s">
        <v>9272</v>
      </c>
      <c r="B17" s="98" t="s">
        <v>7658</v>
      </c>
      <c r="C17" s="98" t="s">
        <v>7646</v>
      </c>
      <c r="D17" s="57">
        <v>137</v>
      </c>
      <c r="E1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" s="141">
        <f t="shared" si="0"/>
        <v>137</v>
      </c>
      <c r="G17" s="187" t="s">
        <v>23</v>
      </c>
      <c r="H17" s="190"/>
    </row>
    <row r="18" spans="1:8" x14ac:dyDescent="0.3">
      <c r="A18" s="97" t="s">
        <v>9273</v>
      </c>
      <c r="B18" s="98" t="s">
        <v>7659</v>
      </c>
      <c r="C18" s="98" t="s">
        <v>7646</v>
      </c>
      <c r="D18" s="57">
        <v>137</v>
      </c>
      <c r="E1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" s="141">
        <f t="shared" si="0"/>
        <v>137</v>
      </c>
      <c r="G18" s="187" t="s">
        <v>23</v>
      </c>
      <c r="H18" s="190"/>
    </row>
    <row r="19" spans="1:8" x14ac:dyDescent="0.3">
      <c r="A19" s="97" t="s">
        <v>9274</v>
      </c>
      <c r="B19" s="98" t="s">
        <v>7660</v>
      </c>
      <c r="C19" s="98" t="s">
        <v>7646</v>
      </c>
      <c r="D19" s="57">
        <v>137</v>
      </c>
      <c r="E1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" s="141">
        <f t="shared" si="0"/>
        <v>137</v>
      </c>
      <c r="G19" s="187" t="s">
        <v>23</v>
      </c>
      <c r="H19" s="190"/>
    </row>
    <row r="20" spans="1:8" x14ac:dyDescent="0.3">
      <c r="A20" s="97" t="s">
        <v>9275</v>
      </c>
      <c r="B20" s="98" t="s">
        <v>7661</v>
      </c>
      <c r="C20" s="98" t="s">
        <v>7646</v>
      </c>
      <c r="D20" s="57">
        <v>137</v>
      </c>
      <c r="E2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" s="141">
        <f t="shared" si="0"/>
        <v>137</v>
      </c>
      <c r="G20" s="187" t="s">
        <v>23</v>
      </c>
      <c r="H20" s="190"/>
    </row>
    <row r="21" spans="1:8" x14ac:dyDescent="0.3">
      <c r="A21" s="97" t="s">
        <v>9276</v>
      </c>
      <c r="B21" s="98" t="s">
        <v>7662</v>
      </c>
      <c r="C21" s="98" t="s">
        <v>7646</v>
      </c>
      <c r="D21" s="57">
        <v>137</v>
      </c>
      <c r="E2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" s="141">
        <f t="shared" si="0"/>
        <v>137</v>
      </c>
      <c r="G21" s="187" t="s">
        <v>23</v>
      </c>
      <c r="H21" s="190"/>
    </row>
    <row r="22" spans="1:8" x14ac:dyDescent="0.3">
      <c r="A22" s="97" t="s">
        <v>9277</v>
      </c>
      <c r="B22" s="98" t="s">
        <v>7663</v>
      </c>
      <c r="C22" s="98" t="s">
        <v>7646</v>
      </c>
      <c r="D22" s="57">
        <v>137</v>
      </c>
      <c r="E2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" s="141">
        <f t="shared" si="0"/>
        <v>137</v>
      </c>
      <c r="G22" s="187" t="s">
        <v>23</v>
      </c>
      <c r="H22" s="190"/>
    </row>
    <row r="23" spans="1:8" x14ac:dyDescent="0.3">
      <c r="G23" s="189"/>
      <c r="H23" s="189"/>
    </row>
    <row r="28" spans="1:8" ht="15" customHeight="1" x14ac:dyDescent="0.3"/>
    <row r="29" spans="1:8" ht="15" customHeight="1" x14ac:dyDescent="0.3"/>
  </sheetData>
  <sortState xmlns:xlrd2="http://schemas.microsoft.com/office/spreadsheetml/2017/richdata2" ref="A5:H22">
    <sortCondition ref="B5:B22"/>
    <sortCondition ref="A5:A22"/>
  </sortState>
  <mergeCells count="1">
    <mergeCell ref="D1:F1"/>
  </mergeCells>
  <conditionalFormatting sqref="D5:F22">
    <cfRule type="cellIs" dxfId="4" priority="6" stopIfTrue="1" operator="equal">
      <formula>"R"</formula>
    </cfRule>
    <cfRule type="cellIs" dxfId="3" priority="7" stopIfTrue="1" operator="equal">
      <formula>"c"</formula>
    </cfRule>
    <cfRule type="cellIs" dxfId="2" priority="8" stopIfTrue="1" operator="equal">
      <formula>"B"</formula>
    </cfRule>
    <cfRule type="cellIs" dxfId="1" priority="9" stopIfTrue="1" operator="equal">
      <formula>"IN"</formula>
    </cfRule>
    <cfRule type="cellIs" dxfId="0" priority="10" stopIfTrue="1" operator="equal">
      <formula>"V"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67" firstPageNumber="104" fitToHeight="0" orientation="landscape" useFirstPageNumber="1" r:id="rId1"/>
  <headerFooter>
    <oddHeader>&amp;C&amp;"Calibri"&amp;10&amp;K000000 For internal use &amp;1#_x000D_</oddHeader>
    <oddFooter>&amp;L&amp;G  Price List 2023&amp;C_x000D_&amp;1#&amp;"Calibri"&amp;10&amp;K000000 For internal use &amp;R&amp;P
&amp;"-,Bold"&amp;12&amp;K4E6C9C#10 Proteomic Tools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1304"/>
  <sheetViews>
    <sheetView showGridLines="0" tabSelected="1" zoomScale="75" zoomScaleNormal="75" zoomScalePageLayoutView="75" workbookViewId="0">
      <pane ySplit="3" topLeftCell="A1059" activePane="bottomLeft" state="frozen"/>
      <selection pane="bottomLeft" activeCell="E1070" sqref="E1070"/>
    </sheetView>
  </sheetViews>
  <sheetFormatPr defaultColWidth="9.109375" defaultRowHeight="14.4" x14ac:dyDescent="0.3"/>
  <cols>
    <col min="1" max="1" width="73.5546875" customWidth="1"/>
    <col min="2" max="2" width="20.88671875" bestFit="1" customWidth="1"/>
    <col min="3" max="3" width="19.88671875" bestFit="1" customWidth="1"/>
    <col min="4" max="4" width="12" customWidth="1"/>
    <col min="5" max="5" width="10.33203125" style="293" bestFit="1" customWidth="1"/>
    <col min="6" max="6" width="11.33203125" style="300" bestFit="1" customWidth="1"/>
    <col min="7" max="7" width="10.88671875" bestFit="1" customWidth="1"/>
    <col min="8" max="8" width="9" customWidth="1"/>
    <col min="9" max="11" width="8.6640625" customWidth="1"/>
    <col min="12" max="13" width="9" customWidth="1"/>
    <col min="14" max="14" width="7.5546875" customWidth="1"/>
    <col min="15" max="15" width="7.33203125" customWidth="1"/>
    <col min="16" max="18" width="3.109375" style="49" customWidth="1"/>
    <col min="19" max="19" width="9.44140625" style="49" customWidth="1"/>
    <col min="20" max="22" width="8.5546875" customWidth="1"/>
    <col min="23" max="23" width="19.5546875" customWidth="1"/>
    <col min="24" max="24" width="8.33203125" style="49" customWidth="1"/>
  </cols>
  <sheetData>
    <row r="1" spans="1:24" s="8" customFormat="1" ht="56.25" customHeight="1" x14ac:dyDescent="0.3">
      <c r="A1" s="61" t="s">
        <v>0</v>
      </c>
      <c r="B1" s="61" t="s">
        <v>1</v>
      </c>
      <c r="C1" s="61" t="s">
        <v>2</v>
      </c>
      <c r="D1" s="354" t="s">
        <v>9979</v>
      </c>
      <c r="E1" s="355"/>
      <c r="F1" s="356"/>
      <c r="G1" s="359" t="s">
        <v>3</v>
      </c>
      <c r="H1" s="359"/>
      <c r="I1" s="359"/>
      <c r="J1" s="359"/>
      <c r="K1" s="359"/>
      <c r="L1" s="359"/>
      <c r="M1" s="359"/>
      <c r="N1" s="359"/>
      <c r="O1" s="359"/>
      <c r="P1" s="359" t="s">
        <v>4</v>
      </c>
      <c r="Q1" s="359"/>
      <c r="R1" s="359"/>
      <c r="S1" s="359"/>
      <c r="T1" s="359"/>
      <c r="U1" s="359"/>
      <c r="V1" s="359"/>
      <c r="W1" s="116"/>
      <c r="X1" s="117" t="s">
        <v>5</v>
      </c>
    </row>
    <row r="2" spans="1:24" s="8" customFormat="1" ht="22.2" customHeight="1" x14ac:dyDescent="0.3">
      <c r="A2" s="51"/>
      <c r="B2" s="51"/>
      <c r="C2" s="51"/>
      <c r="D2" s="349" t="s">
        <v>6</v>
      </c>
      <c r="E2" s="352" t="s">
        <v>10358</v>
      </c>
      <c r="F2" s="353" t="s">
        <v>10359</v>
      </c>
      <c r="G2" s="346" t="s">
        <v>7</v>
      </c>
      <c r="H2" s="350" t="s">
        <v>8</v>
      </c>
      <c r="I2" s="346" t="s">
        <v>9</v>
      </c>
      <c r="J2" s="346" t="s">
        <v>10</v>
      </c>
      <c r="K2" s="346" t="s">
        <v>11</v>
      </c>
      <c r="L2" s="350" t="s">
        <v>12</v>
      </c>
      <c r="M2" s="350" t="s">
        <v>13</v>
      </c>
      <c r="N2" s="350" t="s">
        <v>14</v>
      </c>
      <c r="O2" s="346" t="s">
        <v>7796</v>
      </c>
      <c r="P2" s="346" t="s">
        <v>15</v>
      </c>
      <c r="Q2" s="346"/>
      <c r="R2" s="346"/>
      <c r="S2" s="350" t="s">
        <v>7902</v>
      </c>
      <c r="T2" s="346" t="s">
        <v>7903</v>
      </c>
      <c r="U2" s="346" t="s">
        <v>7904</v>
      </c>
      <c r="V2" s="348" t="s">
        <v>16</v>
      </c>
      <c r="W2" s="360" t="s">
        <v>17</v>
      </c>
      <c r="X2" s="357"/>
    </row>
    <row r="3" spans="1:24" s="8" customFormat="1" ht="22.5" customHeight="1" x14ac:dyDescent="0.3">
      <c r="A3" s="50"/>
      <c r="B3" s="51"/>
      <c r="C3" s="52"/>
      <c r="D3" s="349"/>
      <c r="E3" s="352"/>
      <c r="F3" s="353"/>
      <c r="G3" s="347"/>
      <c r="H3" s="351"/>
      <c r="I3" s="347"/>
      <c r="J3" s="347"/>
      <c r="K3" s="347"/>
      <c r="L3" s="351"/>
      <c r="M3" s="351"/>
      <c r="N3" s="351"/>
      <c r="O3" s="347"/>
      <c r="P3" s="142" t="s">
        <v>18</v>
      </c>
      <c r="Q3" s="142" t="s">
        <v>19</v>
      </c>
      <c r="R3" s="142" t="s">
        <v>20</v>
      </c>
      <c r="S3" s="351"/>
      <c r="T3" s="347"/>
      <c r="U3" s="347"/>
      <c r="V3" s="349"/>
      <c r="W3" s="361"/>
      <c r="X3" s="358"/>
    </row>
    <row r="4" spans="1:24" ht="18" x14ac:dyDescent="0.3">
      <c r="A4" s="143" t="s">
        <v>24</v>
      </c>
      <c r="B4" s="144"/>
      <c r="C4" s="144"/>
      <c r="D4" s="145"/>
      <c r="E4" s="290"/>
      <c r="F4" s="298"/>
      <c r="G4" s="144"/>
      <c r="H4" s="144"/>
      <c r="I4" s="144"/>
      <c r="J4" s="144"/>
      <c r="K4" s="144"/>
      <c r="L4" s="144"/>
      <c r="M4" s="144"/>
      <c r="N4" s="144"/>
      <c r="O4" s="144"/>
      <c r="P4" s="146"/>
      <c r="Q4" s="146"/>
      <c r="R4" s="146"/>
      <c r="S4" s="147"/>
      <c r="T4" s="144"/>
      <c r="U4" s="144"/>
      <c r="V4" s="144"/>
      <c r="W4" s="148" t="s">
        <v>25</v>
      </c>
      <c r="X4" s="9"/>
    </row>
    <row r="5" spans="1:24" ht="15.6" x14ac:dyDescent="0.3">
      <c r="A5" s="149" t="s">
        <v>26</v>
      </c>
      <c r="B5" s="150"/>
      <c r="C5" s="150" t="s">
        <v>27</v>
      </c>
      <c r="D5" s="151"/>
      <c r="E5" s="291"/>
      <c r="F5" s="299"/>
      <c r="G5" s="150"/>
      <c r="H5" s="150"/>
      <c r="I5" s="150"/>
      <c r="J5" s="150"/>
      <c r="K5" s="150"/>
      <c r="L5" s="150"/>
      <c r="M5" s="150"/>
      <c r="N5" s="150"/>
      <c r="O5" s="150"/>
      <c r="P5" s="152"/>
      <c r="Q5" s="152"/>
      <c r="R5" s="152"/>
      <c r="S5" s="153"/>
      <c r="T5" s="154"/>
      <c r="U5" s="150"/>
      <c r="V5" s="150"/>
      <c r="W5" s="155" t="s">
        <v>28</v>
      </c>
      <c r="X5" s="158"/>
    </row>
    <row r="6" spans="1:24" x14ac:dyDescent="0.3">
      <c r="A6" s="111" t="s">
        <v>8747</v>
      </c>
      <c r="B6" s="112" t="s">
        <v>29</v>
      </c>
      <c r="C6" s="112" t="s">
        <v>30</v>
      </c>
      <c r="D6" s="113">
        <v>0.34</v>
      </c>
      <c r="E6" s="292">
        <f>IF(VLOOKUP($W$5,Discounts!B:C,2,FALSE)&gt;0,VLOOKUP($W$5,Discounts!B:C,2,FALSE),IF(VLOOKUP(MID($W$5,1,6),Discounts!B:C,2,FALSE)&gt;0,VLOOKUP(MID($W$5,1,6),Discounts!B:C,2,FALSE),IF(VLOOKUP(MID($W$5,1,3),Discounts!B:C,2,FALSE)&gt;0,VLOOKUP(MID($W$5,1,3),Discounts!B:C,2,FALSE),VLOOKUP(MID($W$5,1,1),Discounts!B:C,2,FALSE))))</f>
        <v>0.35</v>
      </c>
      <c r="F6" s="113">
        <f>D6-D6*E6</f>
        <v>0.22100000000000003</v>
      </c>
      <c r="G6" s="252" t="s">
        <v>19</v>
      </c>
      <c r="H6" s="114" t="s">
        <v>31</v>
      </c>
      <c r="I6" s="112"/>
      <c r="J6" s="112"/>
      <c r="K6" s="112"/>
      <c r="L6" s="112"/>
      <c r="M6" s="112"/>
      <c r="N6" s="112"/>
      <c r="O6" s="112"/>
      <c r="P6" s="160" t="s">
        <v>23</v>
      </c>
      <c r="Q6" s="160" t="s">
        <v>23</v>
      </c>
      <c r="R6" s="160" t="s">
        <v>23</v>
      </c>
      <c r="S6" s="161"/>
      <c r="T6" s="112" t="s">
        <v>22</v>
      </c>
      <c r="U6" s="112" t="s">
        <v>22</v>
      </c>
      <c r="V6" s="112" t="s">
        <v>22</v>
      </c>
      <c r="W6" s="115" t="s">
        <v>32</v>
      </c>
      <c r="X6" s="158" t="s">
        <v>23</v>
      </c>
    </row>
    <row r="7" spans="1:24" x14ac:dyDescent="0.3">
      <c r="A7" s="41" t="s">
        <v>33</v>
      </c>
      <c r="B7" s="42" t="s">
        <v>34</v>
      </c>
      <c r="C7" s="42" t="s">
        <v>30</v>
      </c>
      <c r="D7" s="113">
        <v>0.5</v>
      </c>
      <c r="E7" s="292">
        <f>IF(VLOOKUP($W$5,Discounts!B:C,2,FALSE)&gt;0,VLOOKUP($W$5,Discounts!B:C,2,FALSE),IF(VLOOKUP(MID($W$5,1,6),Discounts!B:C,2,FALSE)&gt;0,VLOOKUP(MID($W$5,1,6),Discounts!B:C,2,FALSE),IF(VLOOKUP(MID($W$5,1,3),Discounts!B:C,2,FALSE)&gt;0,VLOOKUP(MID($W$5,1,3),Discounts!B:C,2,FALSE),VLOOKUP(MID($W$5,1,1),Discounts!B:C,2,FALSE))))</f>
        <v>0.35</v>
      </c>
      <c r="F7" s="113">
        <f t="shared" ref="F7:F20" si="0">D7-D7*E7</f>
        <v>0.32500000000000001</v>
      </c>
      <c r="G7" s="253" t="s">
        <v>19</v>
      </c>
      <c r="H7" s="44" t="s">
        <v>31</v>
      </c>
      <c r="I7" s="42" t="s">
        <v>35</v>
      </c>
      <c r="J7" s="42" t="s">
        <v>35</v>
      </c>
      <c r="K7" s="42" t="s">
        <v>35</v>
      </c>
      <c r="L7" s="42" t="s">
        <v>35</v>
      </c>
      <c r="M7" s="42" t="s">
        <v>35</v>
      </c>
      <c r="N7" s="42"/>
      <c r="O7" s="42"/>
      <c r="P7" s="162" t="s">
        <v>23</v>
      </c>
      <c r="Q7" s="162" t="s">
        <v>23</v>
      </c>
      <c r="R7" s="162" t="s">
        <v>23</v>
      </c>
      <c r="S7" s="163"/>
      <c r="T7" s="42" t="s">
        <v>22</v>
      </c>
      <c r="U7" s="42" t="s">
        <v>22</v>
      </c>
      <c r="V7" s="42" t="s">
        <v>22</v>
      </c>
      <c r="W7" s="45" t="s">
        <v>32</v>
      </c>
      <c r="X7" s="158" t="s">
        <v>23</v>
      </c>
    </row>
    <row r="8" spans="1:24" x14ac:dyDescent="0.3">
      <c r="A8" s="41" t="s">
        <v>36</v>
      </c>
      <c r="B8" s="42" t="s">
        <v>37</v>
      </c>
      <c r="C8" s="42" t="s">
        <v>30</v>
      </c>
      <c r="D8" s="113">
        <v>0.91</v>
      </c>
      <c r="E8" s="292">
        <f>IF(VLOOKUP($W$5,Discounts!B:C,2,FALSE)&gt;0,VLOOKUP($W$5,Discounts!B:C,2,FALSE),IF(VLOOKUP(MID($W$5,1,6),Discounts!B:C,2,FALSE)&gt;0,VLOOKUP(MID($W$5,1,6),Discounts!B:C,2,FALSE),IF(VLOOKUP(MID($W$5,1,3),Discounts!B:C,2,FALSE)&gt;0,VLOOKUP(MID($W$5,1,3),Discounts!B:C,2,FALSE),VLOOKUP(MID($W$5,1,1),Discounts!B:C,2,FALSE))))</f>
        <v>0.35</v>
      </c>
      <c r="F8" s="113">
        <f t="shared" si="0"/>
        <v>0.59150000000000003</v>
      </c>
      <c r="G8" s="253" t="s">
        <v>19</v>
      </c>
      <c r="H8" s="44" t="s">
        <v>31</v>
      </c>
      <c r="I8" s="42" t="s">
        <v>35</v>
      </c>
      <c r="J8" s="42" t="s">
        <v>35</v>
      </c>
      <c r="K8" s="42" t="s">
        <v>35</v>
      </c>
      <c r="L8" s="42" t="s">
        <v>35</v>
      </c>
      <c r="M8" s="42" t="s">
        <v>35</v>
      </c>
      <c r="N8" s="42" t="s">
        <v>35</v>
      </c>
      <c r="O8" s="42" t="s">
        <v>35</v>
      </c>
      <c r="P8" s="162" t="s">
        <v>23</v>
      </c>
      <c r="Q8" s="162" t="s">
        <v>23</v>
      </c>
      <c r="R8" s="162" t="s">
        <v>23</v>
      </c>
      <c r="S8" s="163"/>
      <c r="T8" s="42" t="s">
        <v>22</v>
      </c>
      <c r="U8" s="42" t="s">
        <v>22</v>
      </c>
      <c r="V8" s="42" t="s">
        <v>22</v>
      </c>
      <c r="W8" s="45" t="s">
        <v>32</v>
      </c>
      <c r="X8" s="158" t="s">
        <v>23</v>
      </c>
    </row>
    <row r="9" spans="1:24" x14ac:dyDescent="0.3">
      <c r="A9" s="41" t="s">
        <v>38</v>
      </c>
      <c r="B9" s="42" t="s">
        <v>39</v>
      </c>
      <c r="C9" s="42" t="s">
        <v>30</v>
      </c>
      <c r="D9" s="113">
        <v>2</v>
      </c>
      <c r="E9" s="292">
        <f>IF(VLOOKUP($W$5,Discounts!B:C,2,FALSE)&gt;0,VLOOKUP($W$5,Discounts!B:C,2,FALSE),IF(VLOOKUP(MID($W$5,1,6),Discounts!B:C,2,FALSE)&gt;0,VLOOKUP(MID($W$5,1,6),Discounts!B:C,2,FALSE),IF(VLOOKUP(MID($W$5,1,3),Discounts!B:C,2,FALSE)&gt;0,VLOOKUP(MID($W$5,1,3),Discounts!B:C,2,FALSE),VLOOKUP(MID($W$5,1,1),Discounts!B:C,2,FALSE))))</f>
        <v>0.35</v>
      </c>
      <c r="F9" s="113">
        <f t="shared" si="0"/>
        <v>1.3</v>
      </c>
      <c r="G9" s="253" t="s">
        <v>19</v>
      </c>
      <c r="H9" s="44" t="s">
        <v>31</v>
      </c>
      <c r="I9" s="42" t="s">
        <v>35</v>
      </c>
      <c r="J9" s="42" t="s">
        <v>35</v>
      </c>
      <c r="K9" s="42" t="s">
        <v>35</v>
      </c>
      <c r="L9" s="42" t="s">
        <v>35</v>
      </c>
      <c r="M9" s="42" t="s">
        <v>35</v>
      </c>
      <c r="N9" s="42" t="s">
        <v>35</v>
      </c>
      <c r="O9" s="42" t="s">
        <v>35</v>
      </c>
      <c r="P9" s="162" t="s">
        <v>23</v>
      </c>
      <c r="Q9" s="162" t="s">
        <v>23</v>
      </c>
      <c r="R9" s="162" t="s">
        <v>23</v>
      </c>
      <c r="S9" s="163"/>
      <c r="T9" s="42" t="s">
        <v>22</v>
      </c>
      <c r="U9" s="42" t="s">
        <v>22</v>
      </c>
      <c r="V9" s="42" t="s">
        <v>22</v>
      </c>
      <c r="W9" s="45" t="s">
        <v>32</v>
      </c>
      <c r="X9" s="158" t="s">
        <v>23</v>
      </c>
    </row>
    <row r="10" spans="1:24" x14ac:dyDescent="0.3">
      <c r="A10" s="41" t="s">
        <v>8748</v>
      </c>
      <c r="B10" s="42" t="s">
        <v>40</v>
      </c>
      <c r="C10" s="42" t="s">
        <v>30</v>
      </c>
      <c r="D10" s="113">
        <v>3.94</v>
      </c>
      <c r="E10" s="292">
        <f>IF(VLOOKUP($W$5,Discounts!B:C,2,FALSE)&gt;0,VLOOKUP($W$5,Discounts!B:C,2,FALSE),IF(VLOOKUP(MID($W$5,1,6),Discounts!B:C,2,FALSE)&gt;0,VLOOKUP(MID($W$5,1,6),Discounts!B:C,2,FALSE),IF(VLOOKUP(MID($W$5,1,3),Discounts!B:C,2,FALSE)&gt;0,VLOOKUP(MID($W$5,1,3),Discounts!B:C,2,FALSE),VLOOKUP(MID($W$5,1,1),Discounts!B:C,2,FALSE))))</f>
        <v>0.35</v>
      </c>
      <c r="F10" s="113">
        <f t="shared" si="0"/>
        <v>2.5609999999999999</v>
      </c>
      <c r="G10" s="253" t="s">
        <v>19</v>
      </c>
      <c r="H10" s="44"/>
      <c r="I10" s="42" t="s">
        <v>31</v>
      </c>
      <c r="J10" s="42" t="s">
        <v>35</v>
      </c>
      <c r="K10" s="42"/>
      <c r="L10" s="42" t="s">
        <v>35</v>
      </c>
      <c r="M10" s="42" t="s">
        <v>35</v>
      </c>
      <c r="N10" s="42" t="s">
        <v>35</v>
      </c>
      <c r="O10" s="42"/>
      <c r="P10" s="162" t="s">
        <v>23</v>
      </c>
      <c r="Q10" s="162" t="s">
        <v>23</v>
      </c>
      <c r="R10" s="162" t="s">
        <v>23</v>
      </c>
      <c r="S10" s="163"/>
      <c r="T10" s="42" t="s">
        <v>22</v>
      </c>
      <c r="U10" s="42" t="s">
        <v>22</v>
      </c>
      <c r="V10" s="42" t="s">
        <v>22</v>
      </c>
      <c r="W10" s="45" t="s">
        <v>32</v>
      </c>
      <c r="X10" s="158" t="s">
        <v>23</v>
      </c>
    </row>
    <row r="11" spans="1:24" x14ac:dyDescent="0.3">
      <c r="A11" s="41" t="s">
        <v>41</v>
      </c>
      <c r="B11" s="42" t="s">
        <v>42</v>
      </c>
      <c r="C11" s="42" t="s">
        <v>30</v>
      </c>
      <c r="D11" s="113">
        <v>7.9</v>
      </c>
      <c r="E11" s="292">
        <f>IF(VLOOKUP($W$5,Discounts!B:C,2,FALSE)&gt;0,VLOOKUP($W$5,Discounts!B:C,2,FALSE),IF(VLOOKUP(MID($W$5,1,6),Discounts!B:C,2,FALSE)&gt;0,VLOOKUP(MID($W$5,1,6),Discounts!B:C,2,FALSE),IF(VLOOKUP(MID($W$5,1,3),Discounts!B:C,2,FALSE)&gt;0,VLOOKUP(MID($W$5,1,3),Discounts!B:C,2,FALSE),VLOOKUP(MID($W$5,1,1),Discounts!B:C,2,FALSE))))</f>
        <v>0.35</v>
      </c>
      <c r="F11" s="113">
        <f t="shared" si="0"/>
        <v>5.1349999999999998</v>
      </c>
      <c r="G11" s="253" t="s">
        <v>19</v>
      </c>
      <c r="H11" s="44"/>
      <c r="I11" s="42" t="s">
        <v>31</v>
      </c>
      <c r="J11" s="42" t="s">
        <v>35</v>
      </c>
      <c r="K11" s="42"/>
      <c r="L11" s="42" t="s">
        <v>35</v>
      </c>
      <c r="M11" s="42" t="s">
        <v>35</v>
      </c>
      <c r="N11" s="42" t="s">
        <v>35</v>
      </c>
      <c r="O11" s="42"/>
      <c r="P11" s="162" t="s">
        <v>23</v>
      </c>
      <c r="Q11" s="162" t="s">
        <v>23</v>
      </c>
      <c r="R11" s="162" t="s">
        <v>23</v>
      </c>
      <c r="S11" s="163"/>
      <c r="T11" s="42" t="s">
        <v>22</v>
      </c>
      <c r="U11" s="42" t="s">
        <v>22</v>
      </c>
      <c r="V11" s="42" t="s">
        <v>22</v>
      </c>
      <c r="W11" s="45" t="s">
        <v>32</v>
      </c>
      <c r="X11" s="158" t="s">
        <v>23</v>
      </c>
    </row>
    <row r="12" spans="1:24" x14ac:dyDescent="0.3">
      <c r="A12" s="41" t="s">
        <v>43</v>
      </c>
      <c r="B12" s="42" t="s">
        <v>44</v>
      </c>
      <c r="C12" s="42" t="s">
        <v>30</v>
      </c>
      <c r="D12" s="113">
        <v>12.5</v>
      </c>
      <c r="E12" s="292">
        <f>IF(VLOOKUP($W$5,Discounts!B:C,2,FALSE)&gt;0,VLOOKUP($W$5,Discounts!B:C,2,FALSE),IF(VLOOKUP(MID($W$5,1,6),Discounts!B:C,2,FALSE)&gt;0,VLOOKUP(MID($W$5,1,6),Discounts!B:C,2,FALSE),IF(VLOOKUP(MID($W$5,1,3),Discounts!B:C,2,FALSE)&gt;0,VLOOKUP(MID($W$5,1,3),Discounts!B:C,2,FALSE),VLOOKUP(MID($W$5,1,1),Discounts!B:C,2,FALSE))))</f>
        <v>0.35</v>
      </c>
      <c r="F12" s="113">
        <f t="shared" si="0"/>
        <v>8.125</v>
      </c>
      <c r="G12" s="253" t="s">
        <v>19</v>
      </c>
      <c r="H12" s="44"/>
      <c r="I12" s="42" t="s">
        <v>31</v>
      </c>
      <c r="J12" s="42" t="s">
        <v>35</v>
      </c>
      <c r="K12" s="42"/>
      <c r="L12" s="42" t="s">
        <v>35</v>
      </c>
      <c r="M12" s="42" t="s">
        <v>35</v>
      </c>
      <c r="N12" s="42" t="s">
        <v>35</v>
      </c>
      <c r="O12" s="42"/>
      <c r="P12" s="162" t="s">
        <v>23</v>
      </c>
      <c r="Q12" s="162" t="s">
        <v>23</v>
      </c>
      <c r="R12" s="162" t="s">
        <v>23</v>
      </c>
      <c r="S12" s="163"/>
      <c r="T12" s="42" t="s">
        <v>22</v>
      </c>
      <c r="U12" s="42" t="s">
        <v>22</v>
      </c>
      <c r="V12" s="42" t="s">
        <v>22</v>
      </c>
      <c r="W12" s="45" t="s">
        <v>32</v>
      </c>
      <c r="X12" s="158" t="s">
        <v>23</v>
      </c>
    </row>
    <row r="13" spans="1:24" x14ac:dyDescent="0.3">
      <c r="A13" s="41" t="s">
        <v>8749</v>
      </c>
      <c r="B13" s="42" t="s">
        <v>45</v>
      </c>
      <c r="C13" s="42" t="s">
        <v>30</v>
      </c>
      <c r="D13" s="113">
        <v>19.7</v>
      </c>
      <c r="E13" s="292">
        <f>IF(VLOOKUP($W$5,Discounts!B:C,2,FALSE)&gt;0,VLOOKUP($W$5,Discounts!B:C,2,FALSE),IF(VLOOKUP(MID($W$5,1,6),Discounts!B:C,2,FALSE)&gt;0,VLOOKUP(MID($W$5,1,6),Discounts!B:C,2,FALSE),IF(VLOOKUP(MID($W$5,1,3),Discounts!B:C,2,FALSE)&gt;0,VLOOKUP(MID($W$5,1,3),Discounts!B:C,2,FALSE),VLOOKUP(MID($W$5,1,1),Discounts!B:C,2,FALSE))))</f>
        <v>0.35</v>
      </c>
      <c r="F13" s="113">
        <f t="shared" si="0"/>
        <v>12.805</v>
      </c>
      <c r="G13" s="253" t="s">
        <v>19</v>
      </c>
      <c r="H13" s="44"/>
      <c r="I13" s="42" t="s">
        <v>31</v>
      </c>
      <c r="J13" s="42" t="s">
        <v>35</v>
      </c>
      <c r="K13" s="42"/>
      <c r="L13" s="42" t="s">
        <v>35</v>
      </c>
      <c r="M13" s="42" t="s">
        <v>35</v>
      </c>
      <c r="N13" s="42" t="s">
        <v>35</v>
      </c>
      <c r="O13" s="42"/>
      <c r="P13" s="162" t="s">
        <v>23</v>
      </c>
      <c r="Q13" s="162" t="s">
        <v>23</v>
      </c>
      <c r="R13" s="162" t="s">
        <v>23</v>
      </c>
      <c r="S13" s="163"/>
      <c r="T13" s="42" t="s">
        <v>22</v>
      </c>
      <c r="U13" s="42" t="s">
        <v>22</v>
      </c>
      <c r="V13" s="42" t="s">
        <v>22</v>
      </c>
      <c r="W13" s="45" t="s">
        <v>32</v>
      </c>
      <c r="X13" s="158" t="s">
        <v>23</v>
      </c>
    </row>
    <row r="14" spans="1:24" x14ac:dyDescent="0.3">
      <c r="A14" s="41" t="s">
        <v>46</v>
      </c>
      <c r="B14" s="42" t="s">
        <v>47</v>
      </c>
      <c r="C14" s="42" t="s">
        <v>30</v>
      </c>
      <c r="D14" s="113">
        <v>3.16</v>
      </c>
      <c r="E14" s="292">
        <f>IF(VLOOKUP($W$5,Discounts!B:C,2,FALSE)&gt;0,VLOOKUP($W$5,Discounts!B:C,2,FALSE),IF(VLOOKUP(MID($W$5,1,6),Discounts!B:C,2,FALSE)&gt;0,VLOOKUP(MID($W$5,1,6),Discounts!B:C,2,FALSE),IF(VLOOKUP(MID($W$5,1,3),Discounts!B:C,2,FALSE)&gt;0,VLOOKUP(MID($W$5,1,3),Discounts!B:C,2,FALSE),VLOOKUP(MID($W$5,1,1),Discounts!B:C,2,FALSE))))</f>
        <v>0.35</v>
      </c>
      <c r="F14" s="113">
        <f t="shared" si="0"/>
        <v>2.0540000000000003</v>
      </c>
      <c r="G14" s="253" t="s">
        <v>19</v>
      </c>
      <c r="H14" s="44" t="s">
        <v>31</v>
      </c>
      <c r="I14" s="42" t="s">
        <v>35</v>
      </c>
      <c r="J14" s="42"/>
      <c r="K14" s="42" t="s">
        <v>35</v>
      </c>
      <c r="L14" s="42" t="s">
        <v>35</v>
      </c>
      <c r="M14" s="42"/>
      <c r="N14" s="42" t="s">
        <v>35</v>
      </c>
      <c r="O14" s="42"/>
      <c r="P14" s="162" t="s">
        <v>23</v>
      </c>
      <c r="Q14" s="162" t="s">
        <v>23</v>
      </c>
      <c r="R14" s="162" t="s">
        <v>23</v>
      </c>
      <c r="S14" s="163"/>
      <c r="T14" s="42" t="s">
        <v>22</v>
      </c>
      <c r="U14" s="42" t="s">
        <v>22</v>
      </c>
      <c r="V14" s="42" t="s">
        <v>22</v>
      </c>
      <c r="W14" s="45" t="s">
        <v>32</v>
      </c>
      <c r="X14" s="158" t="s">
        <v>23</v>
      </c>
    </row>
    <row r="15" spans="1:24" x14ac:dyDescent="0.3">
      <c r="A15" s="41" t="s">
        <v>48</v>
      </c>
      <c r="B15" s="42" t="s">
        <v>49</v>
      </c>
      <c r="C15" s="42" t="s">
        <v>30</v>
      </c>
      <c r="D15" s="113">
        <v>3.56</v>
      </c>
      <c r="E15" s="292">
        <f>IF(VLOOKUP($W$5,Discounts!B:C,2,FALSE)&gt;0,VLOOKUP($W$5,Discounts!B:C,2,FALSE),IF(VLOOKUP(MID($W$5,1,6),Discounts!B:C,2,FALSE)&gt;0,VLOOKUP(MID($W$5,1,6),Discounts!B:C,2,FALSE),IF(VLOOKUP(MID($W$5,1,3),Discounts!B:C,2,FALSE)&gt;0,VLOOKUP(MID($W$5,1,3),Discounts!B:C,2,FALSE),VLOOKUP(MID($W$5,1,1),Discounts!B:C,2,FALSE))))</f>
        <v>0.35</v>
      </c>
      <c r="F15" s="113">
        <f t="shared" si="0"/>
        <v>2.3140000000000001</v>
      </c>
      <c r="G15" s="253" t="s">
        <v>19</v>
      </c>
      <c r="H15" s="44" t="s">
        <v>31</v>
      </c>
      <c r="I15" s="42" t="s">
        <v>35</v>
      </c>
      <c r="J15" s="42"/>
      <c r="K15" s="42" t="s">
        <v>35</v>
      </c>
      <c r="L15" s="42" t="s">
        <v>35</v>
      </c>
      <c r="M15" s="42"/>
      <c r="N15" s="42" t="s">
        <v>35</v>
      </c>
      <c r="O15" s="42" t="s">
        <v>35</v>
      </c>
      <c r="P15" s="162" t="s">
        <v>23</v>
      </c>
      <c r="Q15" s="162" t="s">
        <v>23</v>
      </c>
      <c r="R15" s="162" t="s">
        <v>23</v>
      </c>
      <c r="S15" s="163"/>
      <c r="T15" s="42" t="s">
        <v>22</v>
      </c>
      <c r="U15" s="42" t="s">
        <v>22</v>
      </c>
      <c r="V15" s="42" t="s">
        <v>22</v>
      </c>
      <c r="W15" s="45" t="s">
        <v>32</v>
      </c>
      <c r="X15" s="158" t="s">
        <v>23</v>
      </c>
    </row>
    <row r="16" spans="1:24" x14ac:dyDescent="0.3">
      <c r="A16" s="41" t="s">
        <v>50</v>
      </c>
      <c r="B16" s="42" t="s">
        <v>51</v>
      </c>
      <c r="C16" s="42" t="s">
        <v>30</v>
      </c>
      <c r="D16" s="113">
        <v>4.63</v>
      </c>
      <c r="E16" s="292">
        <f>IF(VLOOKUP($W$5,Discounts!B:C,2,FALSE)&gt;0,VLOOKUP($W$5,Discounts!B:C,2,FALSE),IF(VLOOKUP(MID($W$5,1,6),Discounts!B:C,2,FALSE)&gt;0,VLOOKUP(MID($W$5,1,6),Discounts!B:C,2,FALSE),IF(VLOOKUP(MID($W$5,1,3),Discounts!B:C,2,FALSE)&gt;0,VLOOKUP(MID($W$5,1,3),Discounts!B:C,2,FALSE),VLOOKUP(MID($W$5,1,1),Discounts!B:C,2,FALSE))))</f>
        <v>0.35</v>
      </c>
      <c r="F16" s="113">
        <f t="shared" si="0"/>
        <v>3.0095000000000001</v>
      </c>
      <c r="G16" s="253" t="s">
        <v>19</v>
      </c>
      <c r="H16" s="44" t="s">
        <v>31</v>
      </c>
      <c r="I16" s="42" t="s">
        <v>35</v>
      </c>
      <c r="J16" s="42"/>
      <c r="K16" s="42" t="s">
        <v>35</v>
      </c>
      <c r="L16" s="42" t="s">
        <v>35</v>
      </c>
      <c r="M16" s="42"/>
      <c r="N16" s="42" t="s">
        <v>35</v>
      </c>
      <c r="O16" s="42" t="s">
        <v>35</v>
      </c>
      <c r="P16" s="162" t="s">
        <v>23</v>
      </c>
      <c r="Q16" s="162" t="s">
        <v>23</v>
      </c>
      <c r="R16" s="162" t="s">
        <v>23</v>
      </c>
      <c r="S16" s="163"/>
      <c r="T16" s="42" t="s">
        <v>22</v>
      </c>
      <c r="U16" s="42" t="s">
        <v>22</v>
      </c>
      <c r="V16" s="42" t="s">
        <v>22</v>
      </c>
      <c r="W16" s="45" t="s">
        <v>32</v>
      </c>
      <c r="X16" s="158" t="s">
        <v>23</v>
      </c>
    </row>
    <row r="17" spans="1:24" x14ac:dyDescent="0.3">
      <c r="A17" s="41" t="s">
        <v>8750</v>
      </c>
      <c r="B17" s="42" t="s">
        <v>52</v>
      </c>
      <c r="C17" s="42" t="s">
        <v>30</v>
      </c>
      <c r="D17" s="113">
        <v>6.6</v>
      </c>
      <c r="E17" s="292">
        <f>IF(VLOOKUP($W$5,Discounts!B:C,2,FALSE)&gt;0,VLOOKUP($W$5,Discounts!B:C,2,FALSE),IF(VLOOKUP(MID($W$5,1,6),Discounts!B:C,2,FALSE)&gt;0,VLOOKUP(MID($W$5,1,6),Discounts!B:C,2,FALSE),IF(VLOOKUP(MID($W$5,1,3),Discounts!B:C,2,FALSE)&gt;0,VLOOKUP(MID($W$5,1,3),Discounts!B:C,2,FALSE),VLOOKUP(MID($W$5,1,1),Discounts!B:C,2,FALSE))))</f>
        <v>0.35</v>
      </c>
      <c r="F17" s="113">
        <f t="shared" si="0"/>
        <v>4.29</v>
      </c>
      <c r="G17" s="253" t="s">
        <v>19</v>
      </c>
      <c r="H17" s="44"/>
      <c r="I17" s="42" t="s">
        <v>31</v>
      </c>
      <c r="J17" s="42"/>
      <c r="K17" s="42"/>
      <c r="L17" s="42" t="s">
        <v>35</v>
      </c>
      <c r="M17" s="42"/>
      <c r="N17" s="42"/>
      <c r="O17" s="42"/>
      <c r="P17" s="162" t="s">
        <v>23</v>
      </c>
      <c r="Q17" s="162" t="s">
        <v>23</v>
      </c>
      <c r="R17" s="162" t="s">
        <v>23</v>
      </c>
      <c r="S17" s="163"/>
      <c r="T17" s="42" t="s">
        <v>22</v>
      </c>
      <c r="U17" s="42" t="s">
        <v>22</v>
      </c>
      <c r="V17" s="42" t="s">
        <v>22</v>
      </c>
      <c r="W17" s="45" t="s">
        <v>32</v>
      </c>
      <c r="X17" s="158" t="s">
        <v>23</v>
      </c>
    </row>
    <row r="18" spans="1:24" x14ac:dyDescent="0.3">
      <c r="A18" s="41" t="s">
        <v>53</v>
      </c>
      <c r="B18" s="42" t="s">
        <v>54</v>
      </c>
      <c r="C18" s="42" t="s">
        <v>30</v>
      </c>
      <c r="D18" s="113">
        <v>10.6</v>
      </c>
      <c r="E18" s="292">
        <f>IF(VLOOKUP($W$5,Discounts!B:C,2,FALSE)&gt;0,VLOOKUP($W$5,Discounts!B:C,2,FALSE),IF(VLOOKUP(MID($W$5,1,6),Discounts!B:C,2,FALSE)&gt;0,VLOOKUP(MID($W$5,1,6),Discounts!B:C,2,FALSE),IF(VLOOKUP(MID($W$5,1,3),Discounts!B:C,2,FALSE)&gt;0,VLOOKUP(MID($W$5,1,3),Discounts!B:C,2,FALSE),VLOOKUP(MID($W$5,1,1),Discounts!B:C,2,FALSE))))</f>
        <v>0.35</v>
      </c>
      <c r="F18" s="113">
        <f t="shared" si="0"/>
        <v>6.8900000000000006</v>
      </c>
      <c r="G18" s="253" t="s">
        <v>19</v>
      </c>
      <c r="H18" s="44"/>
      <c r="I18" s="42" t="s">
        <v>31</v>
      </c>
      <c r="J18" s="42"/>
      <c r="K18" s="42"/>
      <c r="L18" s="42" t="s">
        <v>35</v>
      </c>
      <c r="M18" s="42"/>
      <c r="N18" s="42"/>
      <c r="O18" s="42"/>
      <c r="P18" s="162" t="s">
        <v>23</v>
      </c>
      <c r="Q18" s="162" t="s">
        <v>23</v>
      </c>
      <c r="R18" s="162" t="s">
        <v>23</v>
      </c>
      <c r="S18" s="163"/>
      <c r="T18" s="42" t="s">
        <v>22</v>
      </c>
      <c r="U18" s="42" t="s">
        <v>22</v>
      </c>
      <c r="V18" s="42" t="s">
        <v>22</v>
      </c>
      <c r="W18" s="45" t="s">
        <v>32</v>
      </c>
      <c r="X18" s="158" t="s">
        <v>23</v>
      </c>
    </row>
    <row r="19" spans="1:24" x14ac:dyDescent="0.3">
      <c r="A19" s="41" t="s">
        <v>55</v>
      </c>
      <c r="B19" s="42" t="s">
        <v>56</v>
      </c>
      <c r="C19" s="42" t="s">
        <v>30</v>
      </c>
      <c r="D19" s="113">
        <v>15.1</v>
      </c>
      <c r="E19" s="292">
        <f>IF(VLOOKUP($W$5,Discounts!B:C,2,FALSE)&gt;0,VLOOKUP($W$5,Discounts!B:C,2,FALSE),IF(VLOOKUP(MID($W$5,1,6),Discounts!B:C,2,FALSE)&gt;0,VLOOKUP(MID($W$5,1,6),Discounts!B:C,2,FALSE),IF(VLOOKUP(MID($W$5,1,3),Discounts!B:C,2,FALSE)&gt;0,VLOOKUP(MID($W$5,1,3),Discounts!B:C,2,FALSE),VLOOKUP(MID($W$5,1,1),Discounts!B:C,2,FALSE))))</f>
        <v>0.35</v>
      </c>
      <c r="F19" s="113">
        <f t="shared" si="0"/>
        <v>9.8150000000000013</v>
      </c>
      <c r="G19" s="253" t="s">
        <v>19</v>
      </c>
      <c r="H19" s="44"/>
      <c r="I19" s="42" t="s">
        <v>31</v>
      </c>
      <c r="J19" s="42"/>
      <c r="K19" s="42"/>
      <c r="L19" s="42" t="s">
        <v>35</v>
      </c>
      <c r="M19" s="42"/>
      <c r="N19" s="42"/>
      <c r="O19" s="42"/>
      <c r="P19" s="162" t="s">
        <v>23</v>
      </c>
      <c r="Q19" s="162" t="s">
        <v>23</v>
      </c>
      <c r="R19" s="162" t="s">
        <v>23</v>
      </c>
      <c r="S19" s="163"/>
      <c r="T19" s="42" t="s">
        <v>22</v>
      </c>
      <c r="U19" s="42" t="s">
        <v>22</v>
      </c>
      <c r="V19" s="42" t="s">
        <v>22</v>
      </c>
      <c r="W19" s="45" t="s">
        <v>32</v>
      </c>
      <c r="X19" s="158" t="s">
        <v>23</v>
      </c>
    </row>
    <row r="20" spans="1:24" x14ac:dyDescent="0.3">
      <c r="A20" s="41" t="s">
        <v>9939</v>
      </c>
      <c r="B20" s="42" t="s">
        <v>57</v>
      </c>
      <c r="C20" s="42" t="s">
        <v>30</v>
      </c>
      <c r="D20" s="113">
        <v>26.1</v>
      </c>
      <c r="E20" s="292">
        <f>IF(VLOOKUP($W$5,Discounts!B:C,2,FALSE)&gt;0,VLOOKUP($W$5,Discounts!B:C,2,FALSE),IF(VLOOKUP(MID($W$5,1,6),Discounts!B:C,2,FALSE)&gt;0,VLOOKUP(MID($W$5,1,6),Discounts!B:C,2,FALSE),IF(VLOOKUP(MID($W$5,1,3),Discounts!B:C,2,FALSE)&gt;0,VLOOKUP(MID($W$5,1,3),Discounts!B:C,2,FALSE),VLOOKUP(MID($W$5,1,1),Discounts!B:C,2,FALSE))))</f>
        <v>0.35</v>
      </c>
      <c r="F20" s="113">
        <f t="shared" si="0"/>
        <v>16.965000000000003</v>
      </c>
      <c r="G20" s="253" t="s">
        <v>19</v>
      </c>
      <c r="H20" s="44"/>
      <c r="I20" s="42" t="s">
        <v>31</v>
      </c>
      <c r="J20" s="42"/>
      <c r="K20" s="42"/>
      <c r="L20" s="42" t="s">
        <v>35</v>
      </c>
      <c r="M20" s="42"/>
      <c r="N20" s="42"/>
      <c r="O20" s="42"/>
      <c r="P20" s="162" t="s">
        <v>23</v>
      </c>
      <c r="Q20" s="162" t="s">
        <v>23</v>
      </c>
      <c r="R20" s="162" t="s">
        <v>23</v>
      </c>
      <c r="S20" s="163"/>
      <c r="T20" s="42" t="s">
        <v>22</v>
      </c>
      <c r="U20" s="42" t="s">
        <v>22</v>
      </c>
      <c r="V20" s="42" t="s">
        <v>22</v>
      </c>
      <c r="W20" s="45" t="s">
        <v>32</v>
      </c>
      <c r="X20" s="158" t="s">
        <v>23</v>
      </c>
    </row>
    <row r="21" spans="1:24" x14ac:dyDescent="0.3">
      <c r="A21" s="41" t="s">
        <v>58</v>
      </c>
      <c r="B21" s="42" t="s">
        <v>59</v>
      </c>
      <c r="C21" s="42" t="s">
        <v>30</v>
      </c>
      <c r="D21" s="113" t="s">
        <v>9710</v>
      </c>
      <c r="E21" s="113" t="s">
        <v>9710</v>
      </c>
      <c r="F21" s="113" t="s">
        <v>9710</v>
      </c>
      <c r="G21" s="43"/>
      <c r="H21" s="44"/>
      <c r="I21" s="42" t="s">
        <v>60</v>
      </c>
      <c r="J21" s="42"/>
      <c r="K21" s="42"/>
      <c r="L21" s="42"/>
      <c r="M21" s="42"/>
      <c r="N21" s="42"/>
      <c r="O21" s="42"/>
      <c r="P21" s="162" t="s">
        <v>23</v>
      </c>
      <c r="Q21" s="162" t="s">
        <v>23</v>
      </c>
      <c r="R21" s="162" t="s">
        <v>23</v>
      </c>
      <c r="S21" s="163"/>
      <c r="T21" s="42" t="s">
        <v>22</v>
      </c>
      <c r="U21" s="42" t="s">
        <v>22</v>
      </c>
      <c r="V21" s="42" t="s">
        <v>22</v>
      </c>
      <c r="W21" s="45" t="s">
        <v>32</v>
      </c>
      <c r="X21" s="158"/>
    </row>
    <row r="22" spans="1:24" x14ac:dyDescent="0.3">
      <c r="A22" s="41" t="s">
        <v>61</v>
      </c>
      <c r="B22" s="42" t="s">
        <v>62</v>
      </c>
      <c r="C22" s="42" t="s">
        <v>30</v>
      </c>
      <c r="D22" s="113" t="s">
        <v>9710</v>
      </c>
      <c r="E22" s="113" t="s">
        <v>9710</v>
      </c>
      <c r="F22" s="113" t="s">
        <v>9710</v>
      </c>
      <c r="G22" s="43"/>
      <c r="H22" s="44"/>
      <c r="I22" s="42" t="s">
        <v>60</v>
      </c>
      <c r="J22" s="42"/>
      <c r="K22" s="42"/>
      <c r="L22" s="42"/>
      <c r="M22" s="42"/>
      <c r="N22" s="42"/>
      <c r="O22" s="42"/>
      <c r="P22" s="162" t="s">
        <v>23</v>
      </c>
      <c r="Q22" s="162" t="s">
        <v>23</v>
      </c>
      <c r="R22" s="162" t="s">
        <v>23</v>
      </c>
      <c r="S22" s="163"/>
      <c r="T22" s="42" t="s">
        <v>22</v>
      </c>
      <c r="U22" s="42" t="s">
        <v>22</v>
      </c>
      <c r="V22" s="42" t="s">
        <v>22</v>
      </c>
      <c r="W22" s="45" t="s">
        <v>32</v>
      </c>
      <c r="X22" s="158"/>
    </row>
    <row r="23" spans="1:24" x14ac:dyDescent="0.3">
      <c r="A23" s="41" t="s">
        <v>63</v>
      </c>
      <c r="B23" s="42" t="s">
        <v>64</v>
      </c>
      <c r="C23" s="42" t="s">
        <v>30</v>
      </c>
      <c r="D23" s="113" t="s">
        <v>9710</v>
      </c>
      <c r="E23" s="113" t="s">
        <v>9710</v>
      </c>
      <c r="F23" s="113" t="s">
        <v>9710</v>
      </c>
      <c r="G23" s="43"/>
      <c r="H23" s="44"/>
      <c r="I23" s="42" t="s">
        <v>60</v>
      </c>
      <c r="J23" s="42"/>
      <c r="K23" s="42"/>
      <c r="L23" s="42"/>
      <c r="M23" s="42"/>
      <c r="N23" s="42"/>
      <c r="O23" s="42"/>
      <c r="P23" s="162" t="s">
        <v>23</v>
      </c>
      <c r="Q23" s="162" t="s">
        <v>23</v>
      </c>
      <c r="R23" s="162" t="s">
        <v>23</v>
      </c>
      <c r="S23" s="163"/>
      <c r="T23" s="42" t="s">
        <v>22</v>
      </c>
      <c r="U23" s="42" t="s">
        <v>22</v>
      </c>
      <c r="V23" s="42" t="s">
        <v>22</v>
      </c>
      <c r="W23" s="45" t="s">
        <v>32</v>
      </c>
      <c r="X23" s="158"/>
    </row>
    <row r="24" spans="1:24" ht="15.6" x14ac:dyDescent="0.3">
      <c r="A24" s="149" t="s">
        <v>65</v>
      </c>
      <c r="B24" s="150"/>
      <c r="C24" s="150" t="s">
        <v>27</v>
      </c>
      <c r="D24" s="151"/>
      <c r="E24" s="291"/>
      <c r="F24" s="299"/>
      <c r="G24" s="150"/>
      <c r="H24" s="150"/>
      <c r="I24" s="150"/>
      <c r="J24" s="150"/>
      <c r="K24" s="150"/>
      <c r="L24" s="150"/>
      <c r="M24" s="150"/>
      <c r="N24" s="150"/>
      <c r="O24" s="150"/>
      <c r="P24" s="164"/>
      <c r="Q24" s="164"/>
      <c r="R24" s="164"/>
      <c r="S24" s="165"/>
      <c r="T24" s="154"/>
      <c r="U24" s="150"/>
      <c r="V24" s="150"/>
      <c r="W24" s="155" t="s">
        <v>66</v>
      </c>
      <c r="X24" s="158"/>
    </row>
    <row r="25" spans="1:24" x14ac:dyDescent="0.3">
      <c r="A25" s="41" t="s">
        <v>9972</v>
      </c>
      <c r="B25" s="42" t="s">
        <v>67</v>
      </c>
      <c r="C25" s="42" t="s">
        <v>30</v>
      </c>
      <c r="D25" s="113">
        <v>5.9</v>
      </c>
      <c r="E25" s="292">
        <f>IF(VLOOKUP($W$24,Discounts!B:C,2,FALSE)&gt;0,VLOOKUP($W$24,Discounts!B:C,2,FALSE),IF(VLOOKUP(MID($W$24,1,6),Discounts!B:C,2,FALSE)&gt;0,VLOOKUP(MID($W$24,1,6),Discounts!B:C,2,FALSE),IF(VLOOKUP(MID($W$24,1,3),Discounts!B:C,2,FALSE)&gt;0,VLOOKUP(MID($W$24,1,3),Discounts!B:C,2,FALSE),VLOOKUP(MID($W$24,1,1),Discounts!B:C,2,FALSE))))</f>
        <v>0</v>
      </c>
      <c r="F25" s="113">
        <f t="shared" ref="F25:F83" si="1">D25-D25*E25</f>
        <v>5.9</v>
      </c>
      <c r="G25" s="253" t="s">
        <v>19</v>
      </c>
      <c r="H25" s="44"/>
      <c r="I25" s="42" t="s">
        <v>31</v>
      </c>
      <c r="J25" s="42" t="s">
        <v>35</v>
      </c>
      <c r="K25" s="42" t="s">
        <v>35</v>
      </c>
      <c r="L25" s="42" t="s">
        <v>35</v>
      </c>
      <c r="M25" s="42" t="s">
        <v>35</v>
      </c>
      <c r="N25" s="42"/>
      <c r="O25" s="42"/>
      <c r="P25" s="162" t="s">
        <v>23</v>
      </c>
      <c r="Q25" s="162" t="s">
        <v>23</v>
      </c>
      <c r="R25" s="162" t="s">
        <v>23</v>
      </c>
      <c r="S25" s="163"/>
      <c r="T25" s="42" t="s">
        <v>22</v>
      </c>
      <c r="U25" s="42" t="s">
        <v>22</v>
      </c>
      <c r="V25" s="42" t="s">
        <v>22</v>
      </c>
      <c r="W25" s="45" t="s">
        <v>32</v>
      </c>
      <c r="X25" s="158" t="s">
        <v>23</v>
      </c>
    </row>
    <row r="26" spans="1:24" x14ac:dyDescent="0.3">
      <c r="A26" s="41" t="s">
        <v>9957</v>
      </c>
      <c r="B26" s="42" t="s">
        <v>68</v>
      </c>
      <c r="C26" s="42" t="s">
        <v>30</v>
      </c>
      <c r="D26" s="113">
        <v>7.05</v>
      </c>
      <c r="E26" s="292">
        <f>IF(VLOOKUP($W$24,Discounts!B:C,2,FALSE)&gt;0,VLOOKUP($W$24,Discounts!B:C,2,FALSE),IF(VLOOKUP(MID($W$24,1,6),Discounts!B:C,2,FALSE)&gt;0,VLOOKUP(MID($W$24,1,6),Discounts!B:C,2,FALSE),IF(VLOOKUP(MID($W$24,1,3),Discounts!B:C,2,FALSE)&gt;0,VLOOKUP(MID($W$24,1,3),Discounts!B:C,2,FALSE),VLOOKUP(MID($W$24,1,1),Discounts!B:C,2,FALSE))))</f>
        <v>0</v>
      </c>
      <c r="F26" s="113">
        <f t="shared" si="1"/>
        <v>7.05</v>
      </c>
      <c r="G26" s="253" t="s">
        <v>19</v>
      </c>
      <c r="H26" s="44"/>
      <c r="I26" s="42" t="s">
        <v>31</v>
      </c>
      <c r="J26" s="42" t="s">
        <v>35</v>
      </c>
      <c r="K26" s="42" t="s">
        <v>35</v>
      </c>
      <c r="L26" s="42" t="s">
        <v>35</v>
      </c>
      <c r="M26" s="42" t="s">
        <v>35</v>
      </c>
      <c r="N26" s="42" t="s">
        <v>35</v>
      </c>
      <c r="O26" s="42" t="s">
        <v>35</v>
      </c>
      <c r="P26" s="162" t="s">
        <v>23</v>
      </c>
      <c r="Q26" s="162" t="s">
        <v>23</v>
      </c>
      <c r="R26" s="162" t="s">
        <v>23</v>
      </c>
      <c r="S26" s="163"/>
      <c r="T26" s="42" t="s">
        <v>22</v>
      </c>
      <c r="U26" s="42" t="s">
        <v>22</v>
      </c>
      <c r="V26" s="42" t="s">
        <v>22</v>
      </c>
      <c r="W26" s="45" t="s">
        <v>32</v>
      </c>
      <c r="X26" s="158" t="s">
        <v>23</v>
      </c>
    </row>
    <row r="27" spans="1:24" x14ac:dyDescent="0.3">
      <c r="A27" s="41" t="s">
        <v>9958</v>
      </c>
      <c r="B27" s="42" t="s">
        <v>69</v>
      </c>
      <c r="C27" s="42" t="s">
        <v>30</v>
      </c>
      <c r="D27" s="113">
        <v>10.5</v>
      </c>
      <c r="E27" s="292">
        <f>IF(VLOOKUP($W$24,Discounts!B:C,2,FALSE)&gt;0,VLOOKUP($W$24,Discounts!B:C,2,FALSE),IF(VLOOKUP(MID($W$24,1,6),Discounts!B:C,2,FALSE)&gt;0,VLOOKUP(MID($W$24,1,6),Discounts!B:C,2,FALSE),IF(VLOOKUP(MID($W$24,1,3),Discounts!B:C,2,FALSE)&gt;0,VLOOKUP(MID($W$24,1,3),Discounts!B:C,2,FALSE),VLOOKUP(MID($W$24,1,1),Discounts!B:C,2,FALSE))))</f>
        <v>0</v>
      </c>
      <c r="F27" s="113">
        <f t="shared" si="1"/>
        <v>10.5</v>
      </c>
      <c r="G27" s="253" t="s">
        <v>19</v>
      </c>
      <c r="H27" s="44"/>
      <c r="I27" s="42" t="s">
        <v>31</v>
      </c>
      <c r="J27" s="42" t="s">
        <v>35</v>
      </c>
      <c r="K27" s="42" t="s">
        <v>35</v>
      </c>
      <c r="L27" s="42" t="s">
        <v>35</v>
      </c>
      <c r="M27" s="42" t="s">
        <v>35</v>
      </c>
      <c r="N27" s="42" t="s">
        <v>35</v>
      </c>
      <c r="O27" s="42" t="s">
        <v>35</v>
      </c>
      <c r="P27" s="162" t="s">
        <v>23</v>
      </c>
      <c r="Q27" s="162" t="s">
        <v>23</v>
      </c>
      <c r="R27" s="162" t="s">
        <v>23</v>
      </c>
      <c r="S27" s="163"/>
      <c r="T27" s="42" t="s">
        <v>22</v>
      </c>
      <c r="U27" s="42" t="s">
        <v>22</v>
      </c>
      <c r="V27" s="42" t="s">
        <v>22</v>
      </c>
      <c r="W27" s="45" t="s">
        <v>32</v>
      </c>
      <c r="X27" s="158" t="s">
        <v>23</v>
      </c>
    </row>
    <row r="28" spans="1:24" x14ac:dyDescent="0.3">
      <c r="A28" s="41" t="s">
        <v>9959</v>
      </c>
      <c r="B28" s="42" t="s">
        <v>70</v>
      </c>
      <c r="C28" s="42" t="s">
        <v>30</v>
      </c>
      <c r="D28" s="113">
        <v>17.5</v>
      </c>
      <c r="E28" s="292">
        <f>IF(VLOOKUP($W$24,Discounts!B:C,2,FALSE)&gt;0,VLOOKUP($W$24,Discounts!B:C,2,FALSE),IF(VLOOKUP(MID($W$24,1,6),Discounts!B:C,2,FALSE)&gt;0,VLOOKUP(MID($W$24,1,6),Discounts!B:C,2,FALSE),IF(VLOOKUP(MID($W$24,1,3),Discounts!B:C,2,FALSE)&gt;0,VLOOKUP(MID($W$24,1,3),Discounts!B:C,2,FALSE),VLOOKUP(MID($W$24,1,1),Discounts!B:C,2,FALSE))))</f>
        <v>0</v>
      </c>
      <c r="F28" s="113">
        <f t="shared" si="1"/>
        <v>17.5</v>
      </c>
      <c r="G28" s="253" t="s">
        <v>19</v>
      </c>
      <c r="H28" s="44"/>
      <c r="I28" s="42" t="s">
        <v>31</v>
      </c>
      <c r="J28" s="42" t="s">
        <v>35</v>
      </c>
      <c r="K28" s="42"/>
      <c r="L28" s="42" t="s">
        <v>35</v>
      </c>
      <c r="M28" s="42" t="s">
        <v>35</v>
      </c>
      <c r="N28" s="42"/>
      <c r="O28" s="42"/>
      <c r="P28" s="162" t="s">
        <v>23</v>
      </c>
      <c r="Q28" s="162" t="s">
        <v>23</v>
      </c>
      <c r="R28" s="162" t="s">
        <v>23</v>
      </c>
      <c r="S28" s="163"/>
      <c r="T28" s="42" t="s">
        <v>22</v>
      </c>
      <c r="U28" s="42" t="s">
        <v>22</v>
      </c>
      <c r="V28" s="42" t="s">
        <v>22</v>
      </c>
      <c r="W28" s="45" t="s">
        <v>32</v>
      </c>
      <c r="X28" s="158" t="s">
        <v>23</v>
      </c>
    </row>
    <row r="29" spans="1:24" x14ac:dyDescent="0.3">
      <c r="A29" s="41" t="s">
        <v>9960</v>
      </c>
      <c r="B29" s="42" t="s">
        <v>71</v>
      </c>
      <c r="C29" s="42" t="s">
        <v>30</v>
      </c>
      <c r="D29" s="113">
        <v>26.9</v>
      </c>
      <c r="E29" s="292">
        <f>IF(VLOOKUP($W$24,Discounts!B:C,2,FALSE)&gt;0,VLOOKUP($W$24,Discounts!B:C,2,FALSE),IF(VLOOKUP(MID($W$24,1,6),Discounts!B:C,2,FALSE)&gt;0,VLOOKUP(MID($W$24,1,6),Discounts!B:C,2,FALSE),IF(VLOOKUP(MID($W$24,1,3),Discounts!B:C,2,FALSE)&gt;0,VLOOKUP(MID($W$24,1,3),Discounts!B:C,2,FALSE),VLOOKUP(MID($W$24,1,1),Discounts!B:C,2,FALSE))))</f>
        <v>0</v>
      </c>
      <c r="F29" s="113">
        <f t="shared" si="1"/>
        <v>26.9</v>
      </c>
      <c r="G29" s="253" t="s">
        <v>19</v>
      </c>
      <c r="H29" s="44"/>
      <c r="I29" s="42" t="s">
        <v>31</v>
      </c>
      <c r="J29" s="42" t="s">
        <v>35</v>
      </c>
      <c r="K29" s="42"/>
      <c r="L29" s="42" t="s">
        <v>35</v>
      </c>
      <c r="M29" s="42" t="s">
        <v>35</v>
      </c>
      <c r="N29" s="42"/>
      <c r="O29" s="42"/>
      <c r="P29" s="162" t="s">
        <v>23</v>
      </c>
      <c r="Q29" s="162" t="s">
        <v>23</v>
      </c>
      <c r="R29" s="162" t="s">
        <v>23</v>
      </c>
      <c r="S29" s="163"/>
      <c r="T29" s="42" t="s">
        <v>22</v>
      </c>
      <c r="U29" s="42" t="s">
        <v>22</v>
      </c>
      <c r="V29" s="42" t="s">
        <v>22</v>
      </c>
      <c r="W29" s="45" t="s">
        <v>32</v>
      </c>
      <c r="X29" s="158" t="s">
        <v>23</v>
      </c>
    </row>
    <row r="30" spans="1:24" x14ac:dyDescent="0.3">
      <c r="A30" s="41" t="s">
        <v>9961</v>
      </c>
      <c r="B30" s="42" t="s">
        <v>72</v>
      </c>
      <c r="C30" s="42" t="s">
        <v>30</v>
      </c>
      <c r="D30" s="113">
        <v>40.6</v>
      </c>
      <c r="E30" s="292">
        <f>IF(VLOOKUP($W$24,Discounts!B:C,2,FALSE)&gt;0,VLOOKUP($W$24,Discounts!B:C,2,FALSE),IF(VLOOKUP(MID($W$24,1,6),Discounts!B:C,2,FALSE)&gt;0,VLOOKUP(MID($W$24,1,6),Discounts!B:C,2,FALSE),IF(VLOOKUP(MID($W$24,1,3),Discounts!B:C,2,FALSE)&gt;0,VLOOKUP(MID($W$24,1,3),Discounts!B:C,2,FALSE),VLOOKUP(MID($W$24,1,1),Discounts!B:C,2,FALSE))))</f>
        <v>0</v>
      </c>
      <c r="F30" s="113">
        <f t="shared" si="1"/>
        <v>40.6</v>
      </c>
      <c r="G30" s="253" t="s">
        <v>19</v>
      </c>
      <c r="H30" s="44"/>
      <c r="I30" s="42" t="s">
        <v>31</v>
      </c>
      <c r="J30" s="42" t="s">
        <v>35</v>
      </c>
      <c r="K30" s="42"/>
      <c r="L30" s="42" t="s">
        <v>35</v>
      </c>
      <c r="M30" s="42" t="s">
        <v>35</v>
      </c>
      <c r="N30" s="42"/>
      <c r="O30" s="42"/>
      <c r="P30" s="162" t="s">
        <v>23</v>
      </c>
      <c r="Q30" s="162" t="s">
        <v>23</v>
      </c>
      <c r="R30" s="162" t="s">
        <v>23</v>
      </c>
      <c r="S30" s="163"/>
      <c r="T30" s="42" t="s">
        <v>22</v>
      </c>
      <c r="U30" s="42" t="s">
        <v>22</v>
      </c>
      <c r="V30" s="42" t="s">
        <v>22</v>
      </c>
      <c r="W30" s="45" t="s">
        <v>32</v>
      </c>
      <c r="X30" s="158" t="s">
        <v>23</v>
      </c>
    </row>
    <row r="31" spans="1:24" x14ac:dyDescent="0.3">
      <c r="A31" s="41" t="s">
        <v>9962</v>
      </c>
      <c r="B31" s="42" t="s">
        <v>73</v>
      </c>
      <c r="C31" s="42" t="s">
        <v>30</v>
      </c>
      <c r="D31" s="113">
        <v>69.3</v>
      </c>
      <c r="E31" s="292">
        <f>IF(VLOOKUP($W$24,Discounts!B:C,2,FALSE)&gt;0,VLOOKUP($W$24,Discounts!B:C,2,FALSE),IF(VLOOKUP(MID($W$24,1,6),Discounts!B:C,2,FALSE)&gt;0,VLOOKUP(MID($W$24,1,6),Discounts!B:C,2,FALSE),IF(VLOOKUP(MID($W$24,1,3),Discounts!B:C,2,FALSE)&gt;0,VLOOKUP(MID($W$24,1,3),Discounts!B:C,2,FALSE),VLOOKUP(MID($W$24,1,1),Discounts!B:C,2,FALSE))))</f>
        <v>0</v>
      </c>
      <c r="F31" s="113">
        <f t="shared" si="1"/>
        <v>69.3</v>
      </c>
      <c r="G31" s="253" t="s">
        <v>19</v>
      </c>
      <c r="H31" s="44"/>
      <c r="I31" s="42" t="s">
        <v>31</v>
      </c>
      <c r="J31" s="42" t="s">
        <v>35</v>
      </c>
      <c r="K31" s="42"/>
      <c r="L31" s="42" t="s">
        <v>35</v>
      </c>
      <c r="M31" s="42" t="s">
        <v>35</v>
      </c>
      <c r="N31" s="42"/>
      <c r="O31" s="42"/>
      <c r="P31" s="162" t="s">
        <v>23</v>
      </c>
      <c r="Q31" s="162" t="s">
        <v>23</v>
      </c>
      <c r="R31" s="162" t="s">
        <v>23</v>
      </c>
      <c r="S31" s="163"/>
      <c r="T31" s="42" t="s">
        <v>22</v>
      </c>
      <c r="U31" s="42" t="s">
        <v>22</v>
      </c>
      <c r="V31" s="42" t="s">
        <v>22</v>
      </c>
      <c r="W31" s="45" t="s">
        <v>32</v>
      </c>
      <c r="X31" s="158" t="s">
        <v>23</v>
      </c>
    </row>
    <row r="32" spans="1:24" x14ac:dyDescent="0.3">
      <c r="A32" s="41" t="s">
        <v>74</v>
      </c>
      <c r="B32" s="42" t="s">
        <v>75</v>
      </c>
      <c r="C32" s="42" t="s">
        <v>30</v>
      </c>
      <c r="D32" s="113">
        <v>8.19</v>
      </c>
      <c r="E32" s="292">
        <f>IF(VLOOKUP($W$24,Discounts!B:C,2,FALSE)&gt;0,VLOOKUP($W$24,Discounts!B:C,2,FALSE),IF(VLOOKUP(MID($W$24,1,6),Discounts!B:C,2,FALSE)&gt;0,VLOOKUP(MID($W$24,1,6),Discounts!B:C,2,FALSE),IF(VLOOKUP(MID($W$24,1,3),Discounts!B:C,2,FALSE)&gt;0,VLOOKUP(MID($W$24,1,3),Discounts!B:C,2,FALSE),VLOOKUP(MID($W$24,1,1),Discounts!B:C,2,FALSE))))</f>
        <v>0</v>
      </c>
      <c r="F32" s="113">
        <f t="shared" si="1"/>
        <v>8.19</v>
      </c>
      <c r="G32" s="253" t="s">
        <v>19</v>
      </c>
      <c r="H32" s="44"/>
      <c r="I32" s="42" t="s">
        <v>31</v>
      </c>
      <c r="J32" s="42"/>
      <c r="K32" s="42" t="s">
        <v>35</v>
      </c>
      <c r="L32" s="42" t="s">
        <v>35</v>
      </c>
      <c r="M32" s="42"/>
      <c r="N32" s="42"/>
      <c r="O32" s="42"/>
      <c r="P32" s="162" t="s">
        <v>23</v>
      </c>
      <c r="Q32" s="162" t="s">
        <v>23</v>
      </c>
      <c r="R32" s="162" t="s">
        <v>23</v>
      </c>
      <c r="S32" s="163"/>
      <c r="T32" s="42" t="s">
        <v>22</v>
      </c>
      <c r="U32" s="42" t="s">
        <v>22</v>
      </c>
      <c r="V32" s="42" t="s">
        <v>22</v>
      </c>
      <c r="W32" s="45" t="s">
        <v>32</v>
      </c>
      <c r="X32" s="158" t="s">
        <v>23</v>
      </c>
    </row>
    <row r="33" spans="1:24" x14ac:dyDescent="0.3">
      <c r="A33" s="41" t="s">
        <v>76</v>
      </c>
      <c r="B33" s="42" t="s">
        <v>77</v>
      </c>
      <c r="C33" s="42" t="s">
        <v>30</v>
      </c>
      <c r="D33" s="113">
        <v>9.33</v>
      </c>
      <c r="E33" s="292">
        <f>IF(VLOOKUP($W$24,Discounts!B:C,2,FALSE)&gt;0,VLOOKUP($W$24,Discounts!B:C,2,FALSE),IF(VLOOKUP(MID($W$24,1,6),Discounts!B:C,2,FALSE)&gt;0,VLOOKUP(MID($W$24,1,6),Discounts!B:C,2,FALSE),IF(VLOOKUP(MID($W$24,1,3),Discounts!B:C,2,FALSE)&gt;0,VLOOKUP(MID($W$24,1,3),Discounts!B:C,2,FALSE),VLOOKUP(MID($W$24,1,1),Discounts!B:C,2,FALSE))))</f>
        <v>0</v>
      </c>
      <c r="F33" s="113">
        <f t="shared" si="1"/>
        <v>9.33</v>
      </c>
      <c r="G33" s="253" t="s">
        <v>19</v>
      </c>
      <c r="H33" s="44"/>
      <c r="I33" s="42" t="s">
        <v>31</v>
      </c>
      <c r="J33" s="42"/>
      <c r="K33" s="42" t="s">
        <v>35</v>
      </c>
      <c r="L33" s="42" t="s">
        <v>35</v>
      </c>
      <c r="M33" s="42"/>
      <c r="N33" s="42"/>
      <c r="O33" s="42" t="s">
        <v>35</v>
      </c>
      <c r="P33" s="162" t="s">
        <v>23</v>
      </c>
      <c r="Q33" s="162" t="s">
        <v>23</v>
      </c>
      <c r="R33" s="162" t="s">
        <v>23</v>
      </c>
      <c r="S33" s="163"/>
      <c r="T33" s="42" t="s">
        <v>22</v>
      </c>
      <c r="U33" s="42" t="s">
        <v>22</v>
      </c>
      <c r="V33" s="42" t="s">
        <v>22</v>
      </c>
      <c r="W33" s="45" t="s">
        <v>32</v>
      </c>
      <c r="X33" s="158" t="s">
        <v>23</v>
      </c>
    </row>
    <row r="34" spans="1:24" x14ac:dyDescent="0.3">
      <c r="A34" s="41" t="s">
        <v>78</v>
      </c>
      <c r="B34" s="42" t="s">
        <v>79</v>
      </c>
      <c r="C34" s="42" t="s">
        <v>30</v>
      </c>
      <c r="D34" s="113">
        <v>12.8</v>
      </c>
      <c r="E34" s="292">
        <f>IF(VLOOKUP($W$24,Discounts!B:C,2,FALSE)&gt;0,VLOOKUP($W$24,Discounts!B:C,2,FALSE),IF(VLOOKUP(MID($W$24,1,6),Discounts!B:C,2,FALSE)&gt;0,VLOOKUP(MID($W$24,1,6),Discounts!B:C,2,FALSE),IF(VLOOKUP(MID($W$24,1,3),Discounts!B:C,2,FALSE)&gt;0,VLOOKUP(MID($W$24,1,3),Discounts!B:C,2,FALSE),VLOOKUP(MID($W$24,1,1),Discounts!B:C,2,FALSE))))</f>
        <v>0</v>
      </c>
      <c r="F34" s="113">
        <f t="shared" si="1"/>
        <v>12.8</v>
      </c>
      <c r="G34" s="253" t="s">
        <v>19</v>
      </c>
      <c r="H34" s="44"/>
      <c r="I34" s="42" t="s">
        <v>31</v>
      </c>
      <c r="J34" s="42"/>
      <c r="K34" s="42" t="s">
        <v>35</v>
      </c>
      <c r="L34" s="42" t="s">
        <v>35</v>
      </c>
      <c r="M34" s="42"/>
      <c r="N34" s="42"/>
      <c r="O34" s="42" t="s">
        <v>35</v>
      </c>
      <c r="P34" s="162" t="s">
        <v>23</v>
      </c>
      <c r="Q34" s="162" t="s">
        <v>23</v>
      </c>
      <c r="R34" s="162" t="s">
        <v>23</v>
      </c>
      <c r="S34" s="163"/>
      <c r="T34" s="42" t="s">
        <v>22</v>
      </c>
      <c r="U34" s="42" t="s">
        <v>22</v>
      </c>
      <c r="V34" s="42" t="s">
        <v>22</v>
      </c>
      <c r="W34" s="45" t="s">
        <v>32</v>
      </c>
      <c r="X34" s="158" t="s">
        <v>23</v>
      </c>
    </row>
    <row r="35" spans="1:24" x14ac:dyDescent="0.3">
      <c r="A35" s="41" t="s">
        <v>8751</v>
      </c>
      <c r="B35" s="42" t="s">
        <v>80</v>
      </c>
      <c r="C35" s="42" t="s">
        <v>30</v>
      </c>
      <c r="D35" s="113">
        <v>19.7</v>
      </c>
      <c r="E35" s="292">
        <f>IF(VLOOKUP($W$24,Discounts!B:C,2,FALSE)&gt;0,VLOOKUP($W$24,Discounts!B:C,2,FALSE),IF(VLOOKUP(MID($W$24,1,6),Discounts!B:C,2,FALSE)&gt;0,VLOOKUP(MID($W$24,1,6),Discounts!B:C,2,FALSE),IF(VLOOKUP(MID($W$24,1,3),Discounts!B:C,2,FALSE)&gt;0,VLOOKUP(MID($W$24,1,3),Discounts!B:C,2,FALSE),VLOOKUP(MID($W$24,1,1),Discounts!B:C,2,FALSE))))</f>
        <v>0</v>
      </c>
      <c r="F35" s="113">
        <f t="shared" si="1"/>
        <v>19.7</v>
      </c>
      <c r="G35" s="253" t="s">
        <v>19</v>
      </c>
      <c r="H35" s="44"/>
      <c r="I35" s="42" t="s">
        <v>31</v>
      </c>
      <c r="J35" s="42"/>
      <c r="K35" s="42"/>
      <c r="L35" s="42" t="s">
        <v>35</v>
      </c>
      <c r="M35" s="42"/>
      <c r="N35" s="42"/>
      <c r="O35" s="42"/>
      <c r="P35" s="162" t="s">
        <v>23</v>
      </c>
      <c r="Q35" s="162" t="s">
        <v>23</v>
      </c>
      <c r="R35" s="162" t="s">
        <v>23</v>
      </c>
      <c r="S35" s="163"/>
      <c r="T35" s="42" t="s">
        <v>22</v>
      </c>
      <c r="U35" s="42" t="s">
        <v>22</v>
      </c>
      <c r="V35" s="42" t="s">
        <v>22</v>
      </c>
      <c r="W35" s="45" t="s">
        <v>32</v>
      </c>
      <c r="X35" s="158" t="s">
        <v>23</v>
      </c>
    </row>
    <row r="36" spans="1:24" x14ac:dyDescent="0.3">
      <c r="A36" s="41" t="s">
        <v>81</v>
      </c>
      <c r="B36" s="42" t="s">
        <v>82</v>
      </c>
      <c r="C36" s="42" t="s">
        <v>30</v>
      </c>
      <c r="D36" s="113">
        <v>32.6</v>
      </c>
      <c r="E36" s="292">
        <f>IF(VLOOKUP($W$24,Discounts!B:C,2,FALSE)&gt;0,VLOOKUP($W$24,Discounts!B:C,2,FALSE),IF(VLOOKUP(MID($W$24,1,6),Discounts!B:C,2,FALSE)&gt;0,VLOOKUP(MID($W$24,1,6),Discounts!B:C,2,FALSE),IF(VLOOKUP(MID($W$24,1,3),Discounts!B:C,2,FALSE)&gt;0,VLOOKUP(MID($W$24,1,3),Discounts!B:C,2,FALSE),VLOOKUP(MID($W$24,1,1),Discounts!B:C,2,FALSE))))</f>
        <v>0</v>
      </c>
      <c r="F36" s="113">
        <f t="shared" si="1"/>
        <v>32.6</v>
      </c>
      <c r="G36" s="253" t="s">
        <v>19</v>
      </c>
      <c r="H36" s="44"/>
      <c r="I36" s="42" t="s">
        <v>31</v>
      </c>
      <c r="J36" s="42"/>
      <c r="K36" s="42"/>
      <c r="L36" s="42" t="s">
        <v>35</v>
      </c>
      <c r="M36" s="42"/>
      <c r="N36" s="42"/>
      <c r="O36" s="42"/>
      <c r="P36" s="162" t="s">
        <v>23</v>
      </c>
      <c r="Q36" s="162" t="s">
        <v>23</v>
      </c>
      <c r="R36" s="162" t="s">
        <v>23</v>
      </c>
      <c r="S36" s="163"/>
      <c r="T36" s="42" t="s">
        <v>22</v>
      </c>
      <c r="U36" s="42" t="s">
        <v>22</v>
      </c>
      <c r="V36" s="42" t="s">
        <v>22</v>
      </c>
      <c r="W36" s="45" t="s">
        <v>32</v>
      </c>
      <c r="X36" s="158" t="s">
        <v>23</v>
      </c>
    </row>
    <row r="37" spans="1:24" x14ac:dyDescent="0.3">
      <c r="A37" s="41" t="s">
        <v>83</v>
      </c>
      <c r="B37" s="42" t="s">
        <v>84</v>
      </c>
      <c r="C37" s="42" t="s">
        <v>30</v>
      </c>
      <c r="D37" s="113">
        <v>52.2</v>
      </c>
      <c r="E37" s="292">
        <f>IF(VLOOKUP($W$24,Discounts!B:C,2,FALSE)&gt;0,VLOOKUP($W$24,Discounts!B:C,2,FALSE),IF(VLOOKUP(MID($W$24,1,6),Discounts!B:C,2,FALSE)&gt;0,VLOOKUP(MID($W$24,1,6),Discounts!B:C,2,FALSE),IF(VLOOKUP(MID($W$24,1,3),Discounts!B:C,2,FALSE)&gt;0,VLOOKUP(MID($W$24,1,3),Discounts!B:C,2,FALSE),VLOOKUP(MID($W$24,1,1),Discounts!B:C,2,FALSE))))</f>
        <v>0</v>
      </c>
      <c r="F37" s="113">
        <f t="shared" si="1"/>
        <v>52.2</v>
      </c>
      <c r="G37" s="253" t="s">
        <v>19</v>
      </c>
      <c r="H37" s="44"/>
      <c r="I37" s="42" t="s">
        <v>31</v>
      </c>
      <c r="J37" s="42"/>
      <c r="K37" s="42"/>
      <c r="L37" s="42" t="s">
        <v>35</v>
      </c>
      <c r="M37" s="42"/>
      <c r="N37" s="42"/>
      <c r="O37" s="42"/>
      <c r="P37" s="162" t="s">
        <v>23</v>
      </c>
      <c r="Q37" s="162" t="s">
        <v>23</v>
      </c>
      <c r="R37" s="162" t="s">
        <v>23</v>
      </c>
      <c r="S37" s="163"/>
      <c r="T37" s="42" t="s">
        <v>22</v>
      </c>
      <c r="U37" s="42" t="s">
        <v>22</v>
      </c>
      <c r="V37" s="42" t="s">
        <v>22</v>
      </c>
      <c r="W37" s="45" t="s">
        <v>32</v>
      </c>
      <c r="X37" s="158" t="s">
        <v>23</v>
      </c>
    </row>
    <row r="38" spans="1:24" x14ac:dyDescent="0.3">
      <c r="A38" s="41" t="s">
        <v>9940</v>
      </c>
      <c r="B38" s="42" t="s">
        <v>85</v>
      </c>
      <c r="C38" s="42" t="s">
        <v>30</v>
      </c>
      <c r="D38" s="113">
        <v>86.5</v>
      </c>
      <c r="E38" s="292">
        <f>IF(VLOOKUP($W$24,Discounts!B:C,2,FALSE)&gt;0,VLOOKUP($W$24,Discounts!B:C,2,FALSE),IF(VLOOKUP(MID($W$24,1,6),Discounts!B:C,2,FALSE)&gt;0,VLOOKUP(MID($W$24,1,6),Discounts!B:C,2,FALSE),IF(VLOOKUP(MID($W$24,1,3),Discounts!B:C,2,FALSE)&gt;0,VLOOKUP(MID($W$24,1,3),Discounts!B:C,2,FALSE),VLOOKUP(MID($W$24,1,1),Discounts!B:C,2,FALSE))))</f>
        <v>0</v>
      </c>
      <c r="F38" s="113">
        <f t="shared" si="1"/>
        <v>86.5</v>
      </c>
      <c r="G38" s="253" t="s">
        <v>19</v>
      </c>
      <c r="H38" s="44"/>
      <c r="I38" s="42" t="s">
        <v>31</v>
      </c>
      <c r="J38" s="42"/>
      <c r="K38" s="42"/>
      <c r="L38" s="42" t="s">
        <v>35</v>
      </c>
      <c r="M38" s="42"/>
      <c r="N38" s="42"/>
      <c r="O38" s="42"/>
      <c r="P38" s="162" t="s">
        <v>23</v>
      </c>
      <c r="Q38" s="162" t="s">
        <v>23</v>
      </c>
      <c r="R38" s="162" t="s">
        <v>23</v>
      </c>
      <c r="S38" s="163"/>
      <c r="T38" s="42" t="s">
        <v>22</v>
      </c>
      <c r="U38" s="42" t="s">
        <v>22</v>
      </c>
      <c r="V38" s="42" t="s">
        <v>22</v>
      </c>
      <c r="W38" s="45" t="s">
        <v>32</v>
      </c>
      <c r="X38" s="158" t="s">
        <v>23</v>
      </c>
    </row>
    <row r="39" spans="1:24" ht="15.6" x14ac:dyDescent="0.3">
      <c r="A39" s="149" t="s">
        <v>86</v>
      </c>
      <c r="B39" s="150"/>
      <c r="C39" s="150" t="s">
        <v>27</v>
      </c>
      <c r="D39" s="151"/>
      <c r="E39" s="291"/>
      <c r="F39" s="299"/>
      <c r="G39" s="150"/>
      <c r="H39" s="150"/>
      <c r="I39" s="150"/>
      <c r="J39" s="150"/>
      <c r="K39" s="150"/>
      <c r="L39" s="150"/>
      <c r="M39" s="150"/>
      <c r="N39" s="150"/>
      <c r="O39" s="150"/>
      <c r="P39" s="164"/>
      <c r="Q39" s="164"/>
      <c r="R39" s="164"/>
      <c r="S39" s="165"/>
      <c r="T39" s="154"/>
      <c r="U39" s="150"/>
      <c r="V39" s="150"/>
      <c r="W39" s="155" t="s">
        <v>87</v>
      </c>
      <c r="X39" s="158"/>
    </row>
    <row r="40" spans="1:24" x14ac:dyDescent="0.3">
      <c r="A40" s="41" t="s">
        <v>9973</v>
      </c>
      <c r="B40" s="42" t="s">
        <v>88</v>
      </c>
      <c r="C40" s="42" t="s">
        <v>30</v>
      </c>
      <c r="D40" s="113">
        <v>19</v>
      </c>
      <c r="E40" s="292">
        <f>IF(VLOOKUP($W$39,Discounts!B:C,2,FALSE)&gt;0,VLOOKUP($W$39,Discounts!B:C,2,FALSE),IF(VLOOKUP(MID($W$39,1,6),Discounts!B:C,2,FALSE)&gt;0,VLOOKUP(MID($W$39,1,6),Discounts!B:C,2,FALSE),IF(VLOOKUP(MID($W$39,1,3),Discounts!B:C,2,FALSE)&gt;0,VLOOKUP(MID($W$39,1,3),Discounts!B:C,2,FALSE),VLOOKUP(MID($W$39,1,1),Discounts!B:C,2,FALSE))))</f>
        <v>0.1</v>
      </c>
      <c r="F40" s="113">
        <f t="shared" si="1"/>
        <v>17.100000000000001</v>
      </c>
      <c r="G40" s="253" t="s">
        <v>19</v>
      </c>
      <c r="H40" s="44" t="s">
        <v>31</v>
      </c>
      <c r="I40" s="42" t="s">
        <v>35</v>
      </c>
      <c r="J40" s="42" t="s">
        <v>35</v>
      </c>
      <c r="K40" s="42" t="s">
        <v>35</v>
      </c>
      <c r="L40" s="42" t="s">
        <v>35</v>
      </c>
      <c r="M40" s="42" t="s">
        <v>35</v>
      </c>
      <c r="N40" s="42"/>
      <c r="O40" s="42"/>
      <c r="P40" s="162" t="s">
        <v>23</v>
      </c>
      <c r="Q40" s="162" t="s">
        <v>23</v>
      </c>
      <c r="R40" s="162" t="s">
        <v>23</v>
      </c>
      <c r="S40" s="163"/>
      <c r="T40" s="42" t="s">
        <v>22</v>
      </c>
      <c r="U40" s="42" t="s">
        <v>22</v>
      </c>
      <c r="V40" s="42" t="s">
        <v>22</v>
      </c>
      <c r="W40" s="45" t="s">
        <v>32</v>
      </c>
      <c r="X40" s="158" t="s">
        <v>23</v>
      </c>
    </row>
    <row r="41" spans="1:24" x14ac:dyDescent="0.3">
      <c r="A41" s="41" t="s">
        <v>9963</v>
      </c>
      <c r="B41" s="42" t="s">
        <v>89</v>
      </c>
      <c r="C41" s="42" t="s">
        <v>30</v>
      </c>
      <c r="D41" s="113">
        <v>22</v>
      </c>
      <c r="E41" s="292">
        <f>IF(VLOOKUP($W$39,Discounts!B:C,2,FALSE)&gt;0,VLOOKUP($W$39,Discounts!B:C,2,FALSE),IF(VLOOKUP(MID($W$39,1,6),Discounts!B:C,2,FALSE)&gt;0,VLOOKUP(MID($W$39,1,6),Discounts!B:C,2,FALSE),IF(VLOOKUP(MID($W$39,1,3),Discounts!B:C,2,FALSE)&gt;0,VLOOKUP(MID($W$39,1,3),Discounts!B:C,2,FALSE),VLOOKUP(MID($W$39,1,1),Discounts!B:C,2,FALSE))))</f>
        <v>0.1</v>
      </c>
      <c r="F41" s="113">
        <f t="shared" si="1"/>
        <v>19.8</v>
      </c>
      <c r="G41" s="253" t="s">
        <v>19</v>
      </c>
      <c r="H41" s="44" t="s">
        <v>31</v>
      </c>
      <c r="I41" s="42" t="s">
        <v>35</v>
      </c>
      <c r="J41" s="42" t="s">
        <v>35</v>
      </c>
      <c r="K41" s="42" t="s">
        <v>35</v>
      </c>
      <c r="L41" s="42" t="s">
        <v>35</v>
      </c>
      <c r="M41" s="42" t="s">
        <v>35</v>
      </c>
      <c r="N41" s="42" t="s">
        <v>35</v>
      </c>
      <c r="O41" s="42" t="s">
        <v>35</v>
      </c>
      <c r="P41" s="162" t="s">
        <v>23</v>
      </c>
      <c r="Q41" s="162" t="s">
        <v>23</v>
      </c>
      <c r="R41" s="162" t="s">
        <v>23</v>
      </c>
      <c r="S41" s="163"/>
      <c r="T41" s="42" t="s">
        <v>22</v>
      </c>
      <c r="U41" s="42" t="s">
        <v>22</v>
      </c>
      <c r="V41" s="42" t="s">
        <v>22</v>
      </c>
      <c r="W41" s="45" t="s">
        <v>32</v>
      </c>
      <c r="X41" s="158" t="s">
        <v>23</v>
      </c>
    </row>
    <row r="42" spans="1:24" x14ac:dyDescent="0.3">
      <c r="A42" s="41" t="s">
        <v>9964</v>
      </c>
      <c r="B42" s="42" t="s">
        <v>90</v>
      </c>
      <c r="C42" s="42" t="s">
        <v>30</v>
      </c>
      <c r="D42" s="113">
        <v>32</v>
      </c>
      <c r="E42" s="292">
        <f>IF(VLOOKUP($W$39,Discounts!B:C,2,FALSE)&gt;0,VLOOKUP($W$39,Discounts!B:C,2,FALSE),IF(VLOOKUP(MID($W$39,1,6),Discounts!B:C,2,FALSE)&gt;0,VLOOKUP(MID($W$39,1,6),Discounts!B:C,2,FALSE),IF(VLOOKUP(MID($W$39,1,3),Discounts!B:C,2,FALSE)&gt;0,VLOOKUP(MID($W$39,1,3),Discounts!B:C,2,FALSE),VLOOKUP(MID($W$39,1,1),Discounts!B:C,2,FALSE))))</f>
        <v>0.1</v>
      </c>
      <c r="F42" s="113">
        <f t="shared" si="1"/>
        <v>28.8</v>
      </c>
      <c r="G42" s="253" t="s">
        <v>19</v>
      </c>
      <c r="H42" s="44" t="s">
        <v>31</v>
      </c>
      <c r="I42" s="42" t="s">
        <v>35</v>
      </c>
      <c r="J42" s="42" t="s">
        <v>35</v>
      </c>
      <c r="K42" s="42" t="s">
        <v>35</v>
      </c>
      <c r="L42" s="42" t="s">
        <v>35</v>
      </c>
      <c r="M42" s="42" t="s">
        <v>35</v>
      </c>
      <c r="N42" s="42" t="s">
        <v>35</v>
      </c>
      <c r="O42" s="42" t="s">
        <v>35</v>
      </c>
      <c r="P42" s="162" t="s">
        <v>23</v>
      </c>
      <c r="Q42" s="162" t="s">
        <v>23</v>
      </c>
      <c r="R42" s="162" t="s">
        <v>23</v>
      </c>
      <c r="S42" s="163"/>
      <c r="T42" s="42" t="s">
        <v>22</v>
      </c>
      <c r="U42" s="42" t="s">
        <v>22</v>
      </c>
      <c r="V42" s="42" t="s">
        <v>22</v>
      </c>
      <c r="W42" s="45" t="s">
        <v>32</v>
      </c>
      <c r="X42" s="158" t="s">
        <v>23</v>
      </c>
    </row>
    <row r="43" spans="1:24" x14ac:dyDescent="0.3">
      <c r="A43" s="41" t="s">
        <v>9965</v>
      </c>
      <c r="B43" s="42" t="s">
        <v>91</v>
      </c>
      <c r="C43" s="42" t="s">
        <v>30</v>
      </c>
      <c r="D43" s="113">
        <v>72</v>
      </c>
      <c r="E43" s="292">
        <f>IF(VLOOKUP($W$39,Discounts!B:C,2,FALSE)&gt;0,VLOOKUP($W$39,Discounts!B:C,2,FALSE),IF(VLOOKUP(MID($W$39,1,6),Discounts!B:C,2,FALSE)&gt;0,VLOOKUP(MID($W$39,1,6),Discounts!B:C,2,FALSE),IF(VLOOKUP(MID($W$39,1,3),Discounts!B:C,2,FALSE)&gt;0,VLOOKUP(MID($W$39,1,3),Discounts!B:C,2,FALSE),VLOOKUP(MID($W$39,1,1),Discounts!B:C,2,FALSE))))</f>
        <v>0.1</v>
      </c>
      <c r="F43" s="113">
        <f t="shared" si="1"/>
        <v>64.8</v>
      </c>
      <c r="G43" s="253" t="s">
        <v>19</v>
      </c>
      <c r="H43" s="44" t="s">
        <v>31</v>
      </c>
      <c r="I43" s="42" t="s">
        <v>31</v>
      </c>
      <c r="J43" s="42" t="s">
        <v>35</v>
      </c>
      <c r="K43" s="42"/>
      <c r="L43" s="42" t="s">
        <v>35</v>
      </c>
      <c r="M43" s="42" t="s">
        <v>35</v>
      </c>
      <c r="N43" s="42" t="s">
        <v>35</v>
      </c>
      <c r="O43" s="42"/>
      <c r="P43" s="162" t="s">
        <v>23</v>
      </c>
      <c r="Q43" s="162" t="s">
        <v>23</v>
      </c>
      <c r="R43" s="162" t="s">
        <v>23</v>
      </c>
      <c r="S43" s="163"/>
      <c r="T43" s="42" t="s">
        <v>22</v>
      </c>
      <c r="U43" s="42" t="s">
        <v>22</v>
      </c>
      <c r="V43" s="42" t="s">
        <v>22</v>
      </c>
      <c r="W43" s="45" t="s">
        <v>32</v>
      </c>
      <c r="X43" s="158" t="s">
        <v>23</v>
      </c>
    </row>
    <row r="44" spans="1:24" x14ac:dyDescent="0.3">
      <c r="A44" s="41" t="s">
        <v>9966</v>
      </c>
      <c r="B44" s="42" t="s">
        <v>92</v>
      </c>
      <c r="C44" s="42" t="s">
        <v>30</v>
      </c>
      <c r="D44" s="113">
        <v>120</v>
      </c>
      <c r="E44" s="292">
        <f>IF(VLOOKUP($W$39,Discounts!B:C,2,FALSE)&gt;0,VLOOKUP($W$39,Discounts!B:C,2,FALSE),IF(VLOOKUP(MID($W$39,1,6),Discounts!B:C,2,FALSE)&gt;0,VLOOKUP(MID($W$39,1,6),Discounts!B:C,2,FALSE),IF(VLOOKUP(MID($W$39,1,3),Discounts!B:C,2,FALSE)&gt;0,VLOOKUP(MID($W$39,1,3),Discounts!B:C,2,FALSE),VLOOKUP(MID($W$39,1,1),Discounts!B:C,2,FALSE))))</f>
        <v>0.1</v>
      </c>
      <c r="F44" s="113">
        <f t="shared" si="1"/>
        <v>108</v>
      </c>
      <c r="G44" s="253" t="s">
        <v>19</v>
      </c>
      <c r="H44" s="44" t="s">
        <v>31</v>
      </c>
      <c r="I44" s="42" t="s">
        <v>31</v>
      </c>
      <c r="J44" s="42" t="s">
        <v>35</v>
      </c>
      <c r="K44" s="42"/>
      <c r="L44" s="42" t="s">
        <v>35</v>
      </c>
      <c r="M44" s="42" t="s">
        <v>35</v>
      </c>
      <c r="N44" s="42" t="s">
        <v>35</v>
      </c>
      <c r="O44" s="42"/>
      <c r="P44" s="162" t="s">
        <v>23</v>
      </c>
      <c r="Q44" s="162" t="s">
        <v>23</v>
      </c>
      <c r="R44" s="162" t="s">
        <v>23</v>
      </c>
      <c r="S44" s="163"/>
      <c r="T44" s="42" t="s">
        <v>22</v>
      </c>
      <c r="U44" s="42" t="s">
        <v>22</v>
      </c>
      <c r="V44" s="42" t="s">
        <v>22</v>
      </c>
      <c r="W44" s="45" t="s">
        <v>32</v>
      </c>
      <c r="X44" s="158" t="s">
        <v>23</v>
      </c>
    </row>
    <row r="45" spans="1:24" x14ac:dyDescent="0.3">
      <c r="A45" s="41" t="s">
        <v>9967</v>
      </c>
      <c r="B45" s="42" t="s">
        <v>93</v>
      </c>
      <c r="C45" s="42" t="s">
        <v>30</v>
      </c>
      <c r="D45" s="113">
        <v>200</v>
      </c>
      <c r="E45" s="292">
        <f>IF(VLOOKUP($W$39,Discounts!B:C,2,FALSE)&gt;0,VLOOKUP($W$39,Discounts!B:C,2,FALSE),IF(VLOOKUP(MID($W$39,1,6),Discounts!B:C,2,FALSE)&gt;0,VLOOKUP(MID($W$39,1,6),Discounts!B:C,2,FALSE),IF(VLOOKUP(MID($W$39,1,3),Discounts!B:C,2,FALSE)&gt;0,VLOOKUP(MID($W$39,1,3),Discounts!B:C,2,FALSE),VLOOKUP(MID($W$39,1,1),Discounts!B:C,2,FALSE))))</f>
        <v>0.1</v>
      </c>
      <c r="F45" s="113">
        <f t="shared" si="1"/>
        <v>180</v>
      </c>
      <c r="G45" s="253" t="s">
        <v>19</v>
      </c>
      <c r="H45" s="44" t="s">
        <v>31</v>
      </c>
      <c r="I45" s="42" t="s">
        <v>31</v>
      </c>
      <c r="J45" s="42" t="s">
        <v>35</v>
      </c>
      <c r="K45" s="42"/>
      <c r="L45" s="42" t="s">
        <v>35</v>
      </c>
      <c r="M45" s="42" t="s">
        <v>35</v>
      </c>
      <c r="N45" s="42" t="s">
        <v>35</v>
      </c>
      <c r="O45" s="42"/>
      <c r="P45" s="162" t="s">
        <v>23</v>
      </c>
      <c r="Q45" s="162" t="s">
        <v>23</v>
      </c>
      <c r="R45" s="162" t="s">
        <v>23</v>
      </c>
      <c r="S45" s="163"/>
      <c r="T45" s="42" t="s">
        <v>22</v>
      </c>
      <c r="U45" s="42" t="s">
        <v>22</v>
      </c>
      <c r="V45" s="42" t="s">
        <v>22</v>
      </c>
      <c r="W45" s="45" t="s">
        <v>32</v>
      </c>
      <c r="X45" s="158" t="s">
        <v>23</v>
      </c>
    </row>
    <row r="46" spans="1:24" x14ac:dyDescent="0.3">
      <c r="A46" s="41" t="s">
        <v>9968</v>
      </c>
      <c r="B46" s="42" t="s">
        <v>94</v>
      </c>
      <c r="C46" s="42" t="s">
        <v>30</v>
      </c>
      <c r="D46" s="113">
        <v>300</v>
      </c>
      <c r="E46" s="292">
        <f>IF(VLOOKUP($W$39,Discounts!B:C,2,FALSE)&gt;0,VLOOKUP($W$39,Discounts!B:C,2,FALSE),IF(VLOOKUP(MID($W$39,1,6),Discounts!B:C,2,FALSE)&gt;0,VLOOKUP(MID($W$39,1,6),Discounts!B:C,2,FALSE),IF(VLOOKUP(MID($W$39,1,3),Discounts!B:C,2,FALSE)&gt;0,VLOOKUP(MID($W$39,1,3),Discounts!B:C,2,FALSE),VLOOKUP(MID($W$39,1,1),Discounts!B:C,2,FALSE))))</f>
        <v>0.1</v>
      </c>
      <c r="F46" s="113">
        <f t="shared" si="1"/>
        <v>270</v>
      </c>
      <c r="G46" s="253" t="s">
        <v>19</v>
      </c>
      <c r="H46" s="44" t="s">
        <v>31</v>
      </c>
      <c r="I46" s="42" t="s">
        <v>31</v>
      </c>
      <c r="J46" s="42" t="s">
        <v>35</v>
      </c>
      <c r="K46" s="42"/>
      <c r="L46" s="42" t="s">
        <v>35</v>
      </c>
      <c r="M46" s="42" t="s">
        <v>35</v>
      </c>
      <c r="N46" s="42" t="s">
        <v>35</v>
      </c>
      <c r="O46" s="42"/>
      <c r="P46" s="162" t="s">
        <v>23</v>
      </c>
      <c r="Q46" s="162" t="s">
        <v>23</v>
      </c>
      <c r="R46" s="162" t="s">
        <v>23</v>
      </c>
      <c r="S46" s="163"/>
      <c r="T46" s="42" t="s">
        <v>22</v>
      </c>
      <c r="U46" s="42" t="s">
        <v>22</v>
      </c>
      <c r="V46" s="42" t="s">
        <v>22</v>
      </c>
      <c r="W46" s="45" t="s">
        <v>32</v>
      </c>
      <c r="X46" s="158" t="s">
        <v>23</v>
      </c>
    </row>
    <row r="47" spans="1:24" x14ac:dyDescent="0.3">
      <c r="A47" s="41" t="s">
        <v>95</v>
      </c>
      <c r="B47" s="42" t="s">
        <v>96</v>
      </c>
      <c r="C47" s="42" t="s">
        <v>30</v>
      </c>
      <c r="D47" s="113">
        <v>24</v>
      </c>
      <c r="E47" s="292">
        <f>IF(VLOOKUP($W$39,Discounts!B:C,2,FALSE)&gt;0,VLOOKUP($W$39,Discounts!B:C,2,FALSE),IF(VLOOKUP(MID($W$39,1,6),Discounts!B:C,2,FALSE)&gt;0,VLOOKUP(MID($W$39,1,6),Discounts!B:C,2,FALSE),IF(VLOOKUP(MID($W$39,1,3),Discounts!B:C,2,FALSE)&gt;0,VLOOKUP(MID($W$39,1,3),Discounts!B:C,2,FALSE),VLOOKUP(MID($W$39,1,1),Discounts!B:C,2,FALSE))))</f>
        <v>0.1</v>
      </c>
      <c r="F47" s="113">
        <f t="shared" si="1"/>
        <v>21.6</v>
      </c>
      <c r="G47" s="253" t="s">
        <v>19</v>
      </c>
      <c r="H47" s="44" t="s">
        <v>35</v>
      </c>
      <c r="I47" s="42" t="s">
        <v>31</v>
      </c>
      <c r="J47" s="42"/>
      <c r="K47" s="42" t="s">
        <v>35</v>
      </c>
      <c r="L47" s="42" t="s">
        <v>35</v>
      </c>
      <c r="M47" s="42"/>
      <c r="N47" s="42"/>
      <c r="O47" s="42"/>
      <c r="P47" s="162" t="s">
        <v>23</v>
      </c>
      <c r="Q47" s="162" t="s">
        <v>23</v>
      </c>
      <c r="R47" s="162" t="s">
        <v>23</v>
      </c>
      <c r="S47" s="163"/>
      <c r="T47" s="42" t="s">
        <v>22</v>
      </c>
      <c r="U47" s="42" t="s">
        <v>22</v>
      </c>
      <c r="V47" s="42" t="s">
        <v>22</v>
      </c>
      <c r="W47" s="45" t="s">
        <v>32</v>
      </c>
      <c r="X47" s="158" t="s">
        <v>23</v>
      </c>
    </row>
    <row r="48" spans="1:24" x14ac:dyDescent="0.3">
      <c r="A48" s="41" t="s">
        <v>97</v>
      </c>
      <c r="B48" s="42" t="s">
        <v>98</v>
      </c>
      <c r="C48" s="42" t="s">
        <v>30</v>
      </c>
      <c r="D48" s="113">
        <v>28</v>
      </c>
      <c r="E48" s="292">
        <f>IF(VLOOKUP($W$39,Discounts!B:C,2,FALSE)&gt;0,VLOOKUP($W$39,Discounts!B:C,2,FALSE),IF(VLOOKUP(MID($W$39,1,6),Discounts!B:C,2,FALSE)&gt;0,VLOOKUP(MID($W$39,1,6),Discounts!B:C,2,FALSE),IF(VLOOKUP(MID($W$39,1,3),Discounts!B:C,2,FALSE)&gt;0,VLOOKUP(MID($W$39,1,3),Discounts!B:C,2,FALSE),VLOOKUP(MID($W$39,1,1),Discounts!B:C,2,FALSE))))</f>
        <v>0.1</v>
      </c>
      <c r="F48" s="113">
        <f t="shared" si="1"/>
        <v>25.2</v>
      </c>
      <c r="G48" s="253" t="s">
        <v>19</v>
      </c>
      <c r="H48" s="44" t="s">
        <v>35</v>
      </c>
      <c r="I48" s="42" t="s">
        <v>31</v>
      </c>
      <c r="J48" s="42"/>
      <c r="K48" s="42" t="s">
        <v>35</v>
      </c>
      <c r="L48" s="42" t="s">
        <v>35</v>
      </c>
      <c r="M48" s="42"/>
      <c r="N48" s="42" t="s">
        <v>35</v>
      </c>
      <c r="O48" s="42" t="s">
        <v>35</v>
      </c>
      <c r="P48" s="162" t="s">
        <v>23</v>
      </c>
      <c r="Q48" s="162" t="s">
        <v>23</v>
      </c>
      <c r="R48" s="162" t="s">
        <v>23</v>
      </c>
      <c r="S48" s="163"/>
      <c r="T48" s="42" t="s">
        <v>22</v>
      </c>
      <c r="U48" s="42" t="s">
        <v>22</v>
      </c>
      <c r="V48" s="42" t="s">
        <v>22</v>
      </c>
      <c r="W48" s="45" t="s">
        <v>32</v>
      </c>
      <c r="X48" s="158" t="s">
        <v>23</v>
      </c>
    </row>
    <row r="49" spans="1:24" x14ac:dyDescent="0.3">
      <c r="A49" s="41" t="s">
        <v>99</v>
      </c>
      <c r="B49" s="42" t="s">
        <v>100</v>
      </c>
      <c r="C49" s="42" t="s">
        <v>30</v>
      </c>
      <c r="D49" s="113">
        <v>39</v>
      </c>
      <c r="E49" s="292">
        <f>IF(VLOOKUP($W$39,Discounts!B:C,2,FALSE)&gt;0,VLOOKUP($W$39,Discounts!B:C,2,FALSE),IF(VLOOKUP(MID($W$39,1,6),Discounts!B:C,2,FALSE)&gt;0,VLOOKUP(MID($W$39,1,6),Discounts!B:C,2,FALSE),IF(VLOOKUP(MID($W$39,1,3),Discounts!B:C,2,FALSE)&gt;0,VLOOKUP(MID($W$39,1,3),Discounts!B:C,2,FALSE),VLOOKUP(MID($W$39,1,1),Discounts!B:C,2,FALSE))))</f>
        <v>0.1</v>
      </c>
      <c r="F49" s="113">
        <f t="shared" si="1"/>
        <v>35.1</v>
      </c>
      <c r="G49" s="253" t="s">
        <v>19</v>
      </c>
      <c r="H49" s="44" t="s">
        <v>35</v>
      </c>
      <c r="I49" s="42" t="s">
        <v>31</v>
      </c>
      <c r="J49" s="42"/>
      <c r="K49" s="42" t="s">
        <v>35</v>
      </c>
      <c r="L49" s="42" t="s">
        <v>35</v>
      </c>
      <c r="M49" s="42"/>
      <c r="N49" s="42" t="s">
        <v>35</v>
      </c>
      <c r="O49" s="42" t="s">
        <v>35</v>
      </c>
      <c r="P49" s="162" t="s">
        <v>23</v>
      </c>
      <c r="Q49" s="162" t="s">
        <v>23</v>
      </c>
      <c r="R49" s="162" t="s">
        <v>23</v>
      </c>
      <c r="S49" s="163"/>
      <c r="T49" s="42" t="s">
        <v>22</v>
      </c>
      <c r="U49" s="42" t="s">
        <v>22</v>
      </c>
      <c r="V49" s="42" t="s">
        <v>22</v>
      </c>
      <c r="W49" s="45" t="s">
        <v>32</v>
      </c>
      <c r="X49" s="158" t="s">
        <v>23</v>
      </c>
    </row>
    <row r="50" spans="1:24" x14ac:dyDescent="0.3">
      <c r="A50" s="41" t="s">
        <v>9457</v>
      </c>
      <c r="B50" s="42" t="s">
        <v>101</v>
      </c>
      <c r="C50" s="42" t="s">
        <v>30</v>
      </c>
      <c r="D50" s="113">
        <v>90</v>
      </c>
      <c r="E50" s="292">
        <f>IF(VLOOKUP($W$39,Discounts!B:C,2,FALSE)&gt;0,VLOOKUP($W$39,Discounts!B:C,2,FALSE),IF(VLOOKUP(MID($W$39,1,6),Discounts!B:C,2,FALSE)&gt;0,VLOOKUP(MID($W$39,1,6),Discounts!B:C,2,FALSE),IF(VLOOKUP(MID($W$39,1,3),Discounts!B:C,2,FALSE)&gt;0,VLOOKUP(MID($W$39,1,3),Discounts!B:C,2,FALSE),VLOOKUP(MID($W$39,1,1),Discounts!B:C,2,FALSE))))</f>
        <v>0.1</v>
      </c>
      <c r="F50" s="113">
        <f t="shared" si="1"/>
        <v>81</v>
      </c>
      <c r="G50" s="253" t="s">
        <v>19</v>
      </c>
      <c r="H50" s="44" t="s">
        <v>35</v>
      </c>
      <c r="I50" s="42" t="s">
        <v>31</v>
      </c>
      <c r="J50" s="42"/>
      <c r="K50" s="42" t="s">
        <v>35</v>
      </c>
      <c r="L50" s="42" t="s">
        <v>35</v>
      </c>
      <c r="M50" s="42"/>
      <c r="N50" s="42" t="s">
        <v>35</v>
      </c>
      <c r="O50" s="42"/>
      <c r="P50" s="162" t="s">
        <v>23</v>
      </c>
      <c r="Q50" s="162" t="s">
        <v>23</v>
      </c>
      <c r="R50" s="162" t="s">
        <v>23</v>
      </c>
      <c r="S50" s="163"/>
      <c r="T50" s="42" t="s">
        <v>22</v>
      </c>
      <c r="U50" s="42" t="s">
        <v>22</v>
      </c>
      <c r="V50" s="42" t="s">
        <v>22</v>
      </c>
      <c r="W50" s="45" t="s">
        <v>32</v>
      </c>
      <c r="X50" s="158" t="s">
        <v>23</v>
      </c>
    </row>
    <row r="51" spans="1:24" x14ac:dyDescent="0.3">
      <c r="A51" s="41" t="s">
        <v>9458</v>
      </c>
      <c r="B51" s="42" t="s">
        <v>102</v>
      </c>
      <c r="C51" s="42" t="s">
        <v>30</v>
      </c>
      <c r="D51" s="113">
        <v>150</v>
      </c>
      <c r="E51" s="292">
        <f>IF(VLOOKUP($W$39,Discounts!B:C,2,FALSE)&gt;0,VLOOKUP($W$39,Discounts!B:C,2,FALSE),IF(VLOOKUP(MID($W$39,1,6),Discounts!B:C,2,FALSE)&gt;0,VLOOKUP(MID($W$39,1,6),Discounts!B:C,2,FALSE),IF(VLOOKUP(MID($W$39,1,3),Discounts!B:C,2,FALSE)&gt;0,VLOOKUP(MID($W$39,1,3),Discounts!B:C,2,FALSE),VLOOKUP(MID($W$39,1,1),Discounts!B:C,2,FALSE))))</f>
        <v>0.1</v>
      </c>
      <c r="F51" s="113">
        <f t="shared" si="1"/>
        <v>135</v>
      </c>
      <c r="G51" s="253" t="s">
        <v>19</v>
      </c>
      <c r="H51" s="44" t="s">
        <v>35</v>
      </c>
      <c r="I51" s="42" t="s">
        <v>31</v>
      </c>
      <c r="J51" s="42"/>
      <c r="K51" s="42" t="s">
        <v>35</v>
      </c>
      <c r="L51" s="42" t="s">
        <v>35</v>
      </c>
      <c r="M51" s="42"/>
      <c r="N51" s="42" t="s">
        <v>35</v>
      </c>
      <c r="O51" s="42"/>
      <c r="P51" s="162" t="s">
        <v>23</v>
      </c>
      <c r="Q51" s="162" t="s">
        <v>23</v>
      </c>
      <c r="R51" s="162" t="s">
        <v>23</v>
      </c>
      <c r="S51" s="163"/>
      <c r="T51" s="42" t="s">
        <v>22</v>
      </c>
      <c r="U51" s="42" t="s">
        <v>22</v>
      </c>
      <c r="V51" s="42" t="s">
        <v>22</v>
      </c>
      <c r="W51" s="45" t="s">
        <v>32</v>
      </c>
      <c r="X51" s="158" t="s">
        <v>23</v>
      </c>
    </row>
    <row r="52" spans="1:24" x14ac:dyDescent="0.3">
      <c r="A52" s="41" t="s">
        <v>9459</v>
      </c>
      <c r="B52" s="42" t="s">
        <v>103</v>
      </c>
      <c r="C52" s="42" t="s">
        <v>30</v>
      </c>
      <c r="D52" s="113">
        <v>250</v>
      </c>
      <c r="E52" s="292">
        <f>IF(VLOOKUP($W$39,Discounts!B:C,2,FALSE)&gt;0,VLOOKUP($W$39,Discounts!B:C,2,FALSE),IF(VLOOKUP(MID($W$39,1,6),Discounts!B:C,2,FALSE)&gt;0,VLOOKUP(MID($W$39,1,6),Discounts!B:C,2,FALSE),IF(VLOOKUP(MID($W$39,1,3),Discounts!B:C,2,FALSE)&gt;0,VLOOKUP(MID($W$39,1,3),Discounts!B:C,2,FALSE),VLOOKUP(MID($W$39,1,1),Discounts!B:C,2,FALSE))))</f>
        <v>0.1</v>
      </c>
      <c r="F52" s="113">
        <f t="shared" si="1"/>
        <v>225</v>
      </c>
      <c r="G52" s="253" t="s">
        <v>19</v>
      </c>
      <c r="H52" s="44" t="s">
        <v>35</v>
      </c>
      <c r="I52" s="42" t="s">
        <v>31</v>
      </c>
      <c r="J52" s="42"/>
      <c r="K52" s="42" t="s">
        <v>35</v>
      </c>
      <c r="L52" s="42" t="s">
        <v>35</v>
      </c>
      <c r="M52" s="42"/>
      <c r="N52" s="42" t="s">
        <v>35</v>
      </c>
      <c r="O52" s="42"/>
      <c r="P52" s="162" t="s">
        <v>23</v>
      </c>
      <c r="Q52" s="162" t="s">
        <v>23</v>
      </c>
      <c r="R52" s="162" t="s">
        <v>23</v>
      </c>
      <c r="S52" s="163"/>
      <c r="T52" s="42" t="s">
        <v>22</v>
      </c>
      <c r="U52" s="42" t="s">
        <v>22</v>
      </c>
      <c r="V52" s="42" t="s">
        <v>22</v>
      </c>
      <c r="W52" s="45" t="s">
        <v>32</v>
      </c>
      <c r="X52" s="158" t="s">
        <v>23</v>
      </c>
    </row>
    <row r="53" spans="1:24" x14ac:dyDescent="0.3">
      <c r="A53" s="41" t="s">
        <v>9460</v>
      </c>
      <c r="B53" s="42" t="s">
        <v>104</v>
      </c>
      <c r="C53" s="42" t="s">
        <v>30</v>
      </c>
      <c r="D53" s="113">
        <v>370</v>
      </c>
      <c r="E53" s="292">
        <f>IF(VLOOKUP($W$39,Discounts!B:C,2,FALSE)&gt;0,VLOOKUP($W$39,Discounts!B:C,2,FALSE),IF(VLOOKUP(MID($W$39,1,6),Discounts!B:C,2,FALSE)&gt;0,VLOOKUP(MID($W$39,1,6),Discounts!B:C,2,FALSE),IF(VLOOKUP(MID($W$39,1,3),Discounts!B:C,2,FALSE)&gt;0,VLOOKUP(MID($W$39,1,3),Discounts!B:C,2,FALSE),VLOOKUP(MID($W$39,1,1),Discounts!B:C,2,FALSE))))</f>
        <v>0.1</v>
      </c>
      <c r="F53" s="113">
        <f t="shared" si="1"/>
        <v>333</v>
      </c>
      <c r="G53" s="253" t="s">
        <v>19</v>
      </c>
      <c r="H53" s="44" t="s">
        <v>35</v>
      </c>
      <c r="I53" s="42" t="s">
        <v>31</v>
      </c>
      <c r="J53" s="42"/>
      <c r="K53" s="42" t="s">
        <v>35</v>
      </c>
      <c r="L53" s="42" t="s">
        <v>35</v>
      </c>
      <c r="M53" s="42"/>
      <c r="N53" s="42" t="s">
        <v>35</v>
      </c>
      <c r="O53" s="42"/>
      <c r="P53" s="162" t="s">
        <v>23</v>
      </c>
      <c r="Q53" s="162" t="s">
        <v>23</v>
      </c>
      <c r="R53" s="162" t="s">
        <v>23</v>
      </c>
      <c r="S53" s="163"/>
      <c r="T53" s="42" t="s">
        <v>22</v>
      </c>
      <c r="U53" s="42" t="s">
        <v>22</v>
      </c>
      <c r="V53" s="42" t="s">
        <v>22</v>
      </c>
      <c r="W53" s="45" t="s">
        <v>32</v>
      </c>
      <c r="X53" s="158" t="s">
        <v>23</v>
      </c>
    </row>
    <row r="54" spans="1:24" ht="15.6" x14ac:dyDescent="0.3">
      <c r="A54" s="149" t="s">
        <v>105</v>
      </c>
      <c r="B54" s="150"/>
      <c r="C54" s="150" t="s">
        <v>27</v>
      </c>
      <c r="D54" s="151"/>
      <c r="E54" s="291"/>
      <c r="F54" s="299"/>
      <c r="G54" s="150"/>
      <c r="H54" s="150"/>
      <c r="I54" s="150"/>
      <c r="J54" s="150"/>
      <c r="K54" s="150"/>
      <c r="L54" s="150"/>
      <c r="M54" s="150"/>
      <c r="N54" s="150"/>
      <c r="O54" s="150"/>
      <c r="P54" s="164"/>
      <c r="Q54" s="164"/>
      <c r="R54" s="164"/>
      <c r="S54" s="165"/>
      <c r="T54" s="154"/>
      <c r="U54" s="150"/>
      <c r="V54" s="150"/>
      <c r="W54" s="155" t="s">
        <v>106</v>
      </c>
      <c r="X54" s="158"/>
    </row>
    <row r="55" spans="1:24" x14ac:dyDescent="0.3">
      <c r="A55" s="41" t="s">
        <v>10265</v>
      </c>
      <c r="B55" s="42" t="s">
        <v>107</v>
      </c>
      <c r="C55" s="42" t="s">
        <v>30</v>
      </c>
      <c r="D55" s="113">
        <v>7.44</v>
      </c>
      <c r="E55" s="292">
        <f>IF(VLOOKUP($W$54,Discounts!B:C,2,FALSE)&gt;0,VLOOKUP($W$54,Discounts!B:C,2,FALSE),IF(VLOOKUP(MID($W$54,1,6),Discounts!B:C,2,FALSE)&gt;0,VLOOKUP(MID($W$54,1,6),Discounts!B:C,2,FALSE),IF(VLOOKUP(MID($W$54,1,3),Discounts!B:C,2,FALSE)&gt;0,VLOOKUP(MID($W$54,1,3),Discounts!B:C,2,FALSE),VLOOKUP(MID($W$54,1,1),Discounts!B:C,2,FALSE))))</f>
        <v>0</v>
      </c>
      <c r="F55" s="113">
        <f t="shared" si="1"/>
        <v>7.44</v>
      </c>
      <c r="G55" s="253" t="s">
        <v>19</v>
      </c>
      <c r="H55" s="44"/>
      <c r="I55" s="42" t="s">
        <v>31</v>
      </c>
      <c r="J55" s="42" t="s">
        <v>35</v>
      </c>
      <c r="K55" s="42" t="s">
        <v>35</v>
      </c>
      <c r="L55" s="42" t="s">
        <v>35</v>
      </c>
      <c r="M55" s="42" t="s">
        <v>35</v>
      </c>
      <c r="N55" s="42"/>
      <c r="O55" s="42"/>
      <c r="P55" s="162" t="s">
        <v>23</v>
      </c>
      <c r="Q55" s="162" t="s">
        <v>23</v>
      </c>
      <c r="R55" s="162" t="s">
        <v>23</v>
      </c>
      <c r="S55" s="163"/>
      <c r="T55" s="42" t="s">
        <v>22</v>
      </c>
      <c r="U55" s="42" t="s">
        <v>22</v>
      </c>
      <c r="V55" s="42" t="s">
        <v>22</v>
      </c>
      <c r="W55" s="45" t="s">
        <v>32</v>
      </c>
      <c r="X55" s="158" t="s">
        <v>23</v>
      </c>
    </row>
    <row r="56" spans="1:24" x14ac:dyDescent="0.3">
      <c r="A56" s="41" t="s">
        <v>10266</v>
      </c>
      <c r="B56" s="42" t="s">
        <v>108</v>
      </c>
      <c r="C56" s="42" t="s">
        <v>30</v>
      </c>
      <c r="D56" s="113">
        <v>9.74</v>
      </c>
      <c r="E56" s="292">
        <f>IF(VLOOKUP($W$54,Discounts!B:C,2,FALSE)&gt;0,VLOOKUP($W$54,Discounts!B:C,2,FALSE),IF(VLOOKUP(MID($W$54,1,6),Discounts!B:C,2,FALSE)&gt;0,VLOOKUP(MID($W$54,1,6),Discounts!B:C,2,FALSE),IF(VLOOKUP(MID($W$54,1,3),Discounts!B:C,2,FALSE)&gt;0,VLOOKUP(MID($W$54,1,3),Discounts!B:C,2,FALSE),VLOOKUP(MID($W$54,1,1),Discounts!B:C,2,FALSE))))</f>
        <v>0</v>
      </c>
      <c r="F56" s="113">
        <f t="shared" si="1"/>
        <v>9.74</v>
      </c>
      <c r="G56" s="253" t="s">
        <v>19</v>
      </c>
      <c r="H56" s="44"/>
      <c r="I56" s="42" t="s">
        <v>31</v>
      </c>
      <c r="J56" s="42" t="s">
        <v>35</v>
      </c>
      <c r="K56" s="42" t="s">
        <v>35</v>
      </c>
      <c r="L56" s="42" t="s">
        <v>35</v>
      </c>
      <c r="M56" s="42" t="s">
        <v>35</v>
      </c>
      <c r="N56" s="42" t="s">
        <v>35</v>
      </c>
      <c r="O56" s="42" t="s">
        <v>35</v>
      </c>
      <c r="P56" s="162" t="s">
        <v>23</v>
      </c>
      <c r="Q56" s="162" t="s">
        <v>23</v>
      </c>
      <c r="R56" s="162" t="s">
        <v>23</v>
      </c>
      <c r="S56" s="163"/>
      <c r="T56" s="42" t="s">
        <v>22</v>
      </c>
      <c r="U56" s="42" t="s">
        <v>22</v>
      </c>
      <c r="V56" s="42" t="s">
        <v>22</v>
      </c>
      <c r="W56" s="45" t="s">
        <v>32</v>
      </c>
      <c r="X56" s="158" t="s">
        <v>23</v>
      </c>
    </row>
    <row r="57" spans="1:24" x14ac:dyDescent="0.3">
      <c r="A57" s="41" t="s">
        <v>10267</v>
      </c>
      <c r="B57" s="42" t="s">
        <v>109</v>
      </c>
      <c r="C57" s="42" t="s">
        <v>30</v>
      </c>
      <c r="D57" s="113">
        <v>14.9</v>
      </c>
      <c r="E57" s="292">
        <f>IF(VLOOKUP($W$54,Discounts!B:C,2,FALSE)&gt;0,VLOOKUP($W$54,Discounts!B:C,2,FALSE),IF(VLOOKUP(MID($W$54,1,6),Discounts!B:C,2,FALSE)&gt;0,VLOOKUP(MID($W$54,1,6),Discounts!B:C,2,FALSE),IF(VLOOKUP(MID($W$54,1,3),Discounts!B:C,2,FALSE)&gt;0,VLOOKUP(MID($W$54,1,3),Discounts!B:C,2,FALSE),VLOOKUP(MID($W$54,1,1),Discounts!B:C,2,FALSE))))</f>
        <v>0</v>
      </c>
      <c r="F57" s="113">
        <f t="shared" si="1"/>
        <v>14.9</v>
      </c>
      <c r="G57" s="253" t="s">
        <v>19</v>
      </c>
      <c r="H57" s="44"/>
      <c r="I57" s="42" t="s">
        <v>31</v>
      </c>
      <c r="J57" s="42" t="s">
        <v>35</v>
      </c>
      <c r="K57" s="42" t="s">
        <v>35</v>
      </c>
      <c r="L57" s="42" t="s">
        <v>35</v>
      </c>
      <c r="M57" s="42" t="s">
        <v>35</v>
      </c>
      <c r="N57" s="42" t="s">
        <v>35</v>
      </c>
      <c r="O57" s="42" t="s">
        <v>35</v>
      </c>
      <c r="P57" s="162" t="s">
        <v>23</v>
      </c>
      <c r="Q57" s="162" t="s">
        <v>23</v>
      </c>
      <c r="R57" s="162" t="s">
        <v>23</v>
      </c>
      <c r="S57" s="163"/>
      <c r="T57" s="42" t="s">
        <v>22</v>
      </c>
      <c r="U57" s="42" t="s">
        <v>22</v>
      </c>
      <c r="V57" s="42" t="s">
        <v>22</v>
      </c>
      <c r="W57" s="45" t="s">
        <v>32</v>
      </c>
      <c r="X57" s="158" t="s">
        <v>23</v>
      </c>
    </row>
    <row r="58" spans="1:24" x14ac:dyDescent="0.3">
      <c r="A58" s="41" t="s">
        <v>10268</v>
      </c>
      <c r="B58" s="42" t="s">
        <v>110</v>
      </c>
      <c r="C58" s="42" t="s">
        <v>30</v>
      </c>
      <c r="D58" s="113">
        <v>23.5</v>
      </c>
      <c r="E58" s="292">
        <f>IF(VLOOKUP($W$54,Discounts!B:C,2,FALSE)&gt;0,VLOOKUP($W$54,Discounts!B:C,2,FALSE),IF(VLOOKUP(MID($W$54,1,6),Discounts!B:C,2,FALSE)&gt;0,VLOOKUP(MID($W$54,1,6),Discounts!B:C,2,FALSE),IF(VLOOKUP(MID($W$54,1,3),Discounts!B:C,2,FALSE)&gt;0,VLOOKUP(MID($W$54,1,3),Discounts!B:C,2,FALSE),VLOOKUP(MID($W$54,1,1),Discounts!B:C,2,FALSE))))</f>
        <v>0</v>
      </c>
      <c r="F58" s="113">
        <f t="shared" si="1"/>
        <v>23.5</v>
      </c>
      <c r="G58" s="253" t="s">
        <v>19</v>
      </c>
      <c r="H58" s="44"/>
      <c r="I58" s="42" t="s">
        <v>31</v>
      </c>
      <c r="J58" s="42" t="s">
        <v>35</v>
      </c>
      <c r="K58" s="42"/>
      <c r="L58" s="42" t="s">
        <v>35</v>
      </c>
      <c r="M58" s="42" t="s">
        <v>35</v>
      </c>
      <c r="N58" s="42" t="s">
        <v>35</v>
      </c>
      <c r="O58" s="42"/>
      <c r="P58" s="162" t="s">
        <v>23</v>
      </c>
      <c r="Q58" s="162" t="s">
        <v>23</v>
      </c>
      <c r="R58" s="162" t="s">
        <v>23</v>
      </c>
      <c r="S58" s="163"/>
      <c r="T58" s="42" t="s">
        <v>22</v>
      </c>
      <c r="U58" s="42" t="s">
        <v>22</v>
      </c>
      <c r="V58" s="42" t="s">
        <v>22</v>
      </c>
      <c r="W58" s="45" t="s">
        <v>32</v>
      </c>
      <c r="X58" s="158" t="s">
        <v>23</v>
      </c>
    </row>
    <row r="59" spans="1:24" x14ac:dyDescent="0.3">
      <c r="A59" s="41" t="s">
        <v>10269</v>
      </c>
      <c r="B59" s="42" t="s">
        <v>111</v>
      </c>
      <c r="C59" s="42" t="s">
        <v>30</v>
      </c>
      <c r="D59" s="113">
        <v>40.6</v>
      </c>
      <c r="E59" s="292">
        <f>IF(VLOOKUP($W$54,Discounts!B:C,2,FALSE)&gt;0,VLOOKUP($W$54,Discounts!B:C,2,FALSE),IF(VLOOKUP(MID($W$54,1,6),Discounts!B:C,2,FALSE)&gt;0,VLOOKUP(MID($W$54,1,6),Discounts!B:C,2,FALSE),IF(VLOOKUP(MID($W$54,1,3),Discounts!B:C,2,FALSE)&gt;0,VLOOKUP(MID($W$54,1,3),Discounts!B:C,2,FALSE),VLOOKUP(MID($W$54,1,1),Discounts!B:C,2,FALSE))))</f>
        <v>0</v>
      </c>
      <c r="F59" s="113">
        <f t="shared" si="1"/>
        <v>40.6</v>
      </c>
      <c r="G59" s="253" t="s">
        <v>19</v>
      </c>
      <c r="H59" s="44"/>
      <c r="I59" s="42" t="s">
        <v>31</v>
      </c>
      <c r="J59" s="42" t="s">
        <v>35</v>
      </c>
      <c r="K59" s="42"/>
      <c r="L59" s="42" t="s">
        <v>35</v>
      </c>
      <c r="M59" s="42" t="s">
        <v>35</v>
      </c>
      <c r="N59" s="42" t="s">
        <v>35</v>
      </c>
      <c r="O59" s="42"/>
      <c r="P59" s="162" t="s">
        <v>23</v>
      </c>
      <c r="Q59" s="162" t="s">
        <v>23</v>
      </c>
      <c r="R59" s="162" t="s">
        <v>23</v>
      </c>
      <c r="S59" s="163"/>
      <c r="T59" s="42" t="s">
        <v>22</v>
      </c>
      <c r="U59" s="42" t="s">
        <v>22</v>
      </c>
      <c r="V59" s="42" t="s">
        <v>22</v>
      </c>
      <c r="W59" s="45" t="s">
        <v>32</v>
      </c>
      <c r="X59" s="158" t="s">
        <v>23</v>
      </c>
    </row>
    <row r="60" spans="1:24" x14ac:dyDescent="0.3">
      <c r="A60" s="41" t="s">
        <v>10270</v>
      </c>
      <c r="B60" s="42" t="s">
        <v>112</v>
      </c>
      <c r="C60" s="42" t="s">
        <v>30</v>
      </c>
      <c r="D60" s="113">
        <v>67.599999999999994</v>
      </c>
      <c r="E60" s="292">
        <f>IF(VLOOKUP($W$54,Discounts!B:C,2,FALSE)&gt;0,VLOOKUP($W$54,Discounts!B:C,2,FALSE),IF(VLOOKUP(MID($W$54,1,6),Discounts!B:C,2,FALSE)&gt;0,VLOOKUP(MID($W$54,1,6),Discounts!B:C,2,FALSE),IF(VLOOKUP(MID($W$54,1,3),Discounts!B:C,2,FALSE)&gt;0,VLOOKUP(MID($W$54,1,3),Discounts!B:C,2,FALSE),VLOOKUP(MID($W$54,1,1),Discounts!B:C,2,FALSE))))</f>
        <v>0</v>
      </c>
      <c r="F60" s="113">
        <f t="shared" si="1"/>
        <v>67.599999999999994</v>
      </c>
      <c r="G60" s="253" t="s">
        <v>19</v>
      </c>
      <c r="H60" s="44"/>
      <c r="I60" s="42" t="s">
        <v>31</v>
      </c>
      <c r="J60" s="42" t="s">
        <v>35</v>
      </c>
      <c r="K60" s="42"/>
      <c r="L60" s="42" t="s">
        <v>35</v>
      </c>
      <c r="M60" s="42" t="s">
        <v>35</v>
      </c>
      <c r="N60" s="42" t="s">
        <v>35</v>
      </c>
      <c r="O60" s="42"/>
      <c r="P60" s="162" t="s">
        <v>23</v>
      </c>
      <c r="Q60" s="162" t="s">
        <v>23</v>
      </c>
      <c r="R60" s="162" t="s">
        <v>23</v>
      </c>
      <c r="S60" s="163"/>
      <c r="T60" s="42" t="s">
        <v>22</v>
      </c>
      <c r="U60" s="42" t="s">
        <v>22</v>
      </c>
      <c r="V60" s="42" t="s">
        <v>22</v>
      </c>
      <c r="W60" s="45" t="s">
        <v>32</v>
      </c>
      <c r="X60" s="158" t="s">
        <v>23</v>
      </c>
    </row>
    <row r="61" spans="1:24" x14ac:dyDescent="0.3">
      <c r="A61" s="41" t="s">
        <v>10271</v>
      </c>
      <c r="B61" s="42" t="s">
        <v>113</v>
      </c>
      <c r="C61" s="42" t="s">
        <v>30</v>
      </c>
      <c r="D61" s="113">
        <v>104</v>
      </c>
      <c r="E61" s="292">
        <f>IF(VLOOKUP($W$54,Discounts!B:C,2,FALSE)&gt;0,VLOOKUP($W$54,Discounts!B:C,2,FALSE),IF(VLOOKUP(MID($W$54,1,6),Discounts!B:C,2,FALSE)&gt;0,VLOOKUP(MID($W$54,1,6),Discounts!B:C,2,FALSE),IF(VLOOKUP(MID($W$54,1,3),Discounts!B:C,2,FALSE)&gt;0,VLOOKUP(MID($W$54,1,3),Discounts!B:C,2,FALSE),VLOOKUP(MID($W$54,1,1),Discounts!B:C,2,FALSE))))</f>
        <v>0</v>
      </c>
      <c r="F61" s="113">
        <f t="shared" si="1"/>
        <v>104</v>
      </c>
      <c r="G61" s="253" t="s">
        <v>19</v>
      </c>
      <c r="H61" s="44"/>
      <c r="I61" s="42" t="s">
        <v>31</v>
      </c>
      <c r="J61" s="42" t="s">
        <v>35</v>
      </c>
      <c r="K61" s="42"/>
      <c r="L61" s="42" t="s">
        <v>35</v>
      </c>
      <c r="M61" s="42" t="s">
        <v>35</v>
      </c>
      <c r="N61" s="42" t="s">
        <v>35</v>
      </c>
      <c r="O61" s="42"/>
      <c r="P61" s="162" t="s">
        <v>23</v>
      </c>
      <c r="Q61" s="162" t="s">
        <v>23</v>
      </c>
      <c r="R61" s="162" t="s">
        <v>23</v>
      </c>
      <c r="S61" s="163"/>
      <c r="T61" s="42" t="s">
        <v>22</v>
      </c>
      <c r="U61" s="42" t="s">
        <v>22</v>
      </c>
      <c r="V61" s="42" t="s">
        <v>22</v>
      </c>
      <c r="W61" s="45" t="s">
        <v>32</v>
      </c>
      <c r="X61" s="158" t="s">
        <v>23</v>
      </c>
    </row>
    <row r="62" spans="1:24" x14ac:dyDescent="0.3">
      <c r="A62" s="41" t="s">
        <v>114</v>
      </c>
      <c r="B62" s="42" t="s">
        <v>115</v>
      </c>
      <c r="C62" s="42" t="s">
        <v>30</v>
      </c>
      <c r="D62" s="113">
        <v>9.74</v>
      </c>
      <c r="E62" s="292">
        <f>IF(VLOOKUP($W$54,Discounts!B:C,2,FALSE)&gt;0,VLOOKUP($W$54,Discounts!B:C,2,FALSE),IF(VLOOKUP(MID($W$54,1,6),Discounts!B:C,2,FALSE)&gt;0,VLOOKUP(MID($W$54,1,6),Discounts!B:C,2,FALSE),IF(VLOOKUP(MID($W$54,1,3),Discounts!B:C,2,FALSE)&gt;0,VLOOKUP(MID($W$54,1,3),Discounts!B:C,2,FALSE),VLOOKUP(MID($W$54,1,1),Discounts!B:C,2,FALSE))))</f>
        <v>0</v>
      </c>
      <c r="F62" s="113">
        <f t="shared" si="1"/>
        <v>9.74</v>
      </c>
      <c r="G62" s="253" t="s">
        <v>19</v>
      </c>
      <c r="H62" s="44"/>
      <c r="I62" s="42" t="s">
        <v>31</v>
      </c>
      <c r="J62" s="42"/>
      <c r="K62" s="42" t="s">
        <v>35</v>
      </c>
      <c r="L62" s="42" t="s">
        <v>35</v>
      </c>
      <c r="M62" s="42"/>
      <c r="N62" s="42"/>
      <c r="O62" s="42"/>
      <c r="P62" s="162" t="s">
        <v>23</v>
      </c>
      <c r="Q62" s="162" t="s">
        <v>23</v>
      </c>
      <c r="R62" s="162" t="s">
        <v>23</v>
      </c>
      <c r="S62" s="163"/>
      <c r="T62" s="42" t="s">
        <v>22</v>
      </c>
      <c r="U62" s="42" t="s">
        <v>22</v>
      </c>
      <c r="V62" s="42" t="s">
        <v>22</v>
      </c>
      <c r="W62" s="45" t="s">
        <v>32</v>
      </c>
      <c r="X62" s="158" t="s">
        <v>23</v>
      </c>
    </row>
    <row r="63" spans="1:24" x14ac:dyDescent="0.3">
      <c r="A63" s="41" t="s">
        <v>116</v>
      </c>
      <c r="B63" s="42" t="s">
        <v>117</v>
      </c>
      <c r="C63" s="42" t="s">
        <v>30</v>
      </c>
      <c r="D63" s="113">
        <v>12.1</v>
      </c>
      <c r="E63" s="292">
        <f>IF(VLOOKUP($W$54,Discounts!B:C,2,FALSE)&gt;0,VLOOKUP($W$54,Discounts!B:C,2,FALSE),IF(VLOOKUP(MID($W$54,1,6),Discounts!B:C,2,FALSE)&gt;0,VLOOKUP(MID($W$54,1,6),Discounts!B:C,2,FALSE),IF(VLOOKUP(MID($W$54,1,3),Discounts!B:C,2,FALSE)&gt;0,VLOOKUP(MID($W$54,1,3),Discounts!B:C,2,FALSE),VLOOKUP(MID($W$54,1,1),Discounts!B:C,2,FALSE))))</f>
        <v>0</v>
      </c>
      <c r="F63" s="113">
        <f t="shared" si="1"/>
        <v>12.1</v>
      </c>
      <c r="G63" s="253" t="s">
        <v>19</v>
      </c>
      <c r="H63" s="44"/>
      <c r="I63" s="42" t="s">
        <v>31</v>
      </c>
      <c r="J63" s="42"/>
      <c r="K63" s="42" t="s">
        <v>35</v>
      </c>
      <c r="L63" s="42" t="s">
        <v>35</v>
      </c>
      <c r="M63" s="42"/>
      <c r="N63" s="42" t="s">
        <v>35</v>
      </c>
      <c r="O63" s="42" t="s">
        <v>35</v>
      </c>
      <c r="P63" s="162" t="s">
        <v>23</v>
      </c>
      <c r="Q63" s="162" t="s">
        <v>23</v>
      </c>
      <c r="R63" s="162" t="s">
        <v>23</v>
      </c>
      <c r="S63" s="163"/>
      <c r="T63" s="42" t="s">
        <v>22</v>
      </c>
      <c r="U63" s="42" t="s">
        <v>22</v>
      </c>
      <c r="V63" s="42" t="s">
        <v>22</v>
      </c>
      <c r="W63" s="45" t="s">
        <v>32</v>
      </c>
      <c r="X63" s="158" t="s">
        <v>23</v>
      </c>
    </row>
    <row r="64" spans="1:24" x14ac:dyDescent="0.3">
      <c r="A64" s="41" t="s">
        <v>118</v>
      </c>
      <c r="B64" s="42" t="s">
        <v>119</v>
      </c>
      <c r="C64" s="42" t="s">
        <v>30</v>
      </c>
      <c r="D64" s="113">
        <v>17.2</v>
      </c>
      <c r="E64" s="292">
        <f>IF(VLOOKUP($W$54,Discounts!B:C,2,FALSE)&gt;0,VLOOKUP($W$54,Discounts!B:C,2,FALSE),IF(VLOOKUP(MID($W$54,1,6),Discounts!B:C,2,FALSE)&gt;0,VLOOKUP(MID($W$54,1,6),Discounts!B:C,2,FALSE),IF(VLOOKUP(MID($W$54,1,3),Discounts!B:C,2,FALSE)&gt;0,VLOOKUP(MID($W$54,1,3),Discounts!B:C,2,FALSE),VLOOKUP(MID($W$54,1,1),Discounts!B:C,2,FALSE))))</f>
        <v>0</v>
      </c>
      <c r="F64" s="113">
        <f t="shared" si="1"/>
        <v>17.2</v>
      </c>
      <c r="G64" s="253" t="s">
        <v>19</v>
      </c>
      <c r="H64" s="44"/>
      <c r="I64" s="42" t="s">
        <v>31</v>
      </c>
      <c r="J64" s="42"/>
      <c r="K64" s="42" t="s">
        <v>35</v>
      </c>
      <c r="L64" s="42" t="s">
        <v>35</v>
      </c>
      <c r="M64" s="42"/>
      <c r="N64" s="42" t="s">
        <v>35</v>
      </c>
      <c r="O64" s="42" t="s">
        <v>35</v>
      </c>
      <c r="P64" s="162" t="s">
        <v>23</v>
      </c>
      <c r="Q64" s="162" t="s">
        <v>23</v>
      </c>
      <c r="R64" s="162" t="s">
        <v>23</v>
      </c>
      <c r="S64" s="163"/>
      <c r="T64" s="42" t="s">
        <v>22</v>
      </c>
      <c r="U64" s="42" t="s">
        <v>22</v>
      </c>
      <c r="V64" s="42" t="s">
        <v>22</v>
      </c>
      <c r="W64" s="45" t="s">
        <v>32</v>
      </c>
      <c r="X64" s="158" t="s">
        <v>23</v>
      </c>
    </row>
    <row r="65" spans="1:24" x14ac:dyDescent="0.3">
      <c r="A65" s="41" t="s">
        <v>8752</v>
      </c>
      <c r="B65" s="42" t="s">
        <v>120</v>
      </c>
      <c r="C65" s="42" t="s">
        <v>30</v>
      </c>
      <c r="D65" s="113">
        <v>25.8</v>
      </c>
      <c r="E65" s="292">
        <f>IF(VLOOKUP($W$54,Discounts!B:C,2,FALSE)&gt;0,VLOOKUP($W$54,Discounts!B:C,2,FALSE),IF(VLOOKUP(MID($W$54,1,6),Discounts!B:C,2,FALSE)&gt;0,VLOOKUP(MID($W$54,1,6),Discounts!B:C,2,FALSE),IF(VLOOKUP(MID($W$54,1,3),Discounts!B:C,2,FALSE)&gt;0,VLOOKUP(MID($W$54,1,3),Discounts!B:C,2,FALSE),VLOOKUP(MID($W$54,1,1),Discounts!B:C,2,FALSE))))</f>
        <v>0</v>
      </c>
      <c r="F65" s="113">
        <f t="shared" si="1"/>
        <v>25.8</v>
      </c>
      <c r="G65" s="253" t="s">
        <v>19</v>
      </c>
      <c r="H65" s="44"/>
      <c r="I65" s="42" t="s">
        <v>31</v>
      </c>
      <c r="J65" s="42"/>
      <c r="K65" s="42"/>
      <c r="L65" s="42" t="s">
        <v>35</v>
      </c>
      <c r="M65" s="42"/>
      <c r="N65" s="42"/>
      <c r="O65" s="42"/>
      <c r="P65" s="162" t="s">
        <v>23</v>
      </c>
      <c r="Q65" s="162" t="s">
        <v>23</v>
      </c>
      <c r="R65" s="162" t="s">
        <v>23</v>
      </c>
      <c r="S65" s="163"/>
      <c r="T65" s="42" t="s">
        <v>22</v>
      </c>
      <c r="U65" s="42" t="s">
        <v>22</v>
      </c>
      <c r="V65" s="42" t="s">
        <v>22</v>
      </c>
      <c r="W65" s="45" t="s">
        <v>32</v>
      </c>
      <c r="X65" s="158" t="s">
        <v>23</v>
      </c>
    </row>
    <row r="66" spans="1:24" x14ac:dyDescent="0.3">
      <c r="A66" s="41" t="s">
        <v>121</v>
      </c>
      <c r="B66" s="42" t="s">
        <v>122</v>
      </c>
      <c r="C66" s="42" t="s">
        <v>30</v>
      </c>
      <c r="D66" s="113">
        <v>43.1</v>
      </c>
      <c r="E66" s="292">
        <f>IF(VLOOKUP($W$54,Discounts!B:C,2,FALSE)&gt;0,VLOOKUP($W$54,Discounts!B:C,2,FALSE),IF(VLOOKUP(MID($W$54,1,6),Discounts!B:C,2,FALSE)&gt;0,VLOOKUP(MID($W$54,1,6),Discounts!B:C,2,FALSE),IF(VLOOKUP(MID($W$54,1,3),Discounts!B:C,2,FALSE)&gt;0,VLOOKUP(MID($W$54,1,3),Discounts!B:C,2,FALSE),VLOOKUP(MID($W$54,1,1),Discounts!B:C,2,FALSE))))</f>
        <v>0</v>
      </c>
      <c r="F66" s="113">
        <f t="shared" si="1"/>
        <v>43.1</v>
      </c>
      <c r="G66" s="253" t="s">
        <v>19</v>
      </c>
      <c r="H66" s="44"/>
      <c r="I66" s="42" t="s">
        <v>31</v>
      </c>
      <c r="J66" s="42"/>
      <c r="K66" s="42"/>
      <c r="L66" s="42" t="s">
        <v>35</v>
      </c>
      <c r="M66" s="42"/>
      <c r="N66" s="42"/>
      <c r="O66" s="42"/>
      <c r="P66" s="162" t="s">
        <v>23</v>
      </c>
      <c r="Q66" s="162" t="s">
        <v>23</v>
      </c>
      <c r="R66" s="162" t="s">
        <v>23</v>
      </c>
      <c r="S66" s="163"/>
      <c r="T66" s="42" t="s">
        <v>22</v>
      </c>
      <c r="U66" s="42" t="s">
        <v>22</v>
      </c>
      <c r="V66" s="42" t="s">
        <v>22</v>
      </c>
      <c r="W66" s="45" t="s">
        <v>32</v>
      </c>
      <c r="X66" s="158" t="s">
        <v>23</v>
      </c>
    </row>
    <row r="67" spans="1:24" x14ac:dyDescent="0.3">
      <c r="A67" s="41" t="s">
        <v>123</v>
      </c>
      <c r="B67" s="42" t="s">
        <v>124</v>
      </c>
      <c r="C67" s="42" t="s">
        <v>30</v>
      </c>
      <c r="D67" s="113">
        <v>69.900000000000006</v>
      </c>
      <c r="E67" s="292">
        <f>IF(VLOOKUP($W$54,Discounts!B:C,2,FALSE)&gt;0,VLOOKUP($W$54,Discounts!B:C,2,FALSE),IF(VLOOKUP(MID($W$54,1,6),Discounts!B:C,2,FALSE)&gt;0,VLOOKUP(MID($W$54,1,6),Discounts!B:C,2,FALSE),IF(VLOOKUP(MID($W$54,1,3),Discounts!B:C,2,FALSE)&gt;0,VLOOKUP(MID($W$54,1,3),Discounts!B:C,2,FALSE),VLOOKUP(MID($W$54,1,1),Discounts!B:C,2,FALSE))))</f>
        <v>0</v>
      </c>
      <c r="F67" s="113">
        <f t="shared" si="1"/>
        <v>69.900000000000006</v>
      </c>
      <c r="G67" s="253" t="s">
        <v>19</v>
      </c>
      <c r="H67" s="44"/>
      <c r="I67" s="42" t="s">
        <v>31</v>
      </c>
      <c r="J67" s="42"/>
      <c r="K67" s="42"/>
      <c r="L67" s="42" t="s">
        <v>35</v>
      </c>
      <c r="M67" s="42"/>
      <c r="N67" s="42"/>
      <c r="O67" s="42"/>
      <c r="P67" s="162" t="s">
        <v>23</v>
      </c>
      <c r="Q67" s="162" t="s">
        <v>23</v>
      </c>
      <c r="R67" s="162" t="s">
        <v>23</v>
      </c>
      <c r="S67" s="163"/>
      <c r="T67" s="42" t="s">
        <v>22</v>
      </c>
      <c r="U67" s="42" t="s">
        <v>22</v>
      </c>
      <c r="V67" s="42" t="s">
        <v>22</v>
      </c>
      <c r="W67" s="45" t="s">
        <v>32</v>
      </c>
      <c r="X67" s="158" t="s">
        <v>23</v>
      </c>
    </row>
    <row r="68" spans="1:24" x14ac:dyDescent="0.3">
      <c r="A68" s="41" t="s">
        <v>125</v>
      </c>
      <c r="B68" s="42" t="s">
        <v>126</v>
      </c>
      <c r="C68" s="42" t="s">
        <v>30</v>
      </c>
      <c r="D68" s="113">
        <v>107</v>
      </c>
      <c r="E68" s="292">
        <f>IF(VLOOKUP($W$54,Discounts!B:C,2,FALSE)&gt;0,VLOOKUP($W$54,Discounts!B:C,2,FALSE),IF(VLOOKUP(MID($W$54,1,6),Discounts!B:C,2,FALSE)&gt;0,VLOOKUP(MID($W$54,1,6),Discounts!B:C,2,FALSE),IF(VLOOKUP(MID($W$54,1,3),Discounts!B:C,2,FALSE)&gt;0,VLOOKUP(MID($W$54,1,3),Discounts!B:C,2,FALSE),VLOOKUP(MID($W$54,1,1),Discounts!B:C,2,FALSE))))</f>
        <v>0</v>
      </c>
      <c r="F68" s="113">
        <f t="shared" si="1"/>
        <v>107</v>
      </c>
      <c r="G68" s="253" t="s">
        <v>19</v>
      </c>
      <c r="H68" s="44"/>
      <c r="I68" s="42" t="s">
        <v>127</v>
      </c>
      <c r="J68" s="42"/>
      <c r="K68" s="42"/>
      <c r="L68" s="42" t="s">
        <v>128</v>
      </c>
      <c r="M68" s="42"/>
      <c r="N68" s="42"/>
      <c r="O68" s="42"/>
      <c r="P68" s="162" t="s">
        <v>23</v>
      </c>
      <c r="Q68" s="162" t="s">
        <v>23</v>
      </c>
      <c r="R68" s="162" t="s">
        <v>23</v>
      </c>
      <c r="S68" s="163"/>
      <c r="T68" s="42" t="s">
        <v>22</v>
      </c>
      <c r="U68" s="42" t="s">
        <v>22</v>
      </c>
      <c r="V68" s="42" t="s">
        <v>22</v>
      </c>
      <c r="W68" s="45" t="s">
        <v>32</v>
      </c>
      <c r="X68" s="158" t="s">
        <v>23</v>
      </c>
    </row>
    <row r="69" spans="1:24" ht="15.6" x14ac:dyDescent="0.3">
      <c r="A69" s="149" t="s">
        <v>129</v>
      </c>
      <c r="B69" s="150"/>
      <c r="C69" s="150" t="s">
        <v>27</v>
      </c>
      <c r="D69" s="151"/>
      <c r="E69" s="291"/>
      <c r="F69" s="299"/>
      <c r="G69" s="150"/>
      <c r="H69" s="150"/>
      <c r="I69" s="150"/>
      <c r="J69" s="150"/>
      <c r="K69" s="150"/>
      <c r="L69" s="150"/>
      <c r="M69" s="150"/>
      <c r="N69" s="150"/>
      <c r="O69" s="150"/>
      <c r="P69" s="164"/>
      <c r="Q69" s="164"/>
      <c r="R69" s="164"/>
      <c r="S69" s="165"/>
      <c r="T69" s="154"/>
      <c r="U69" s="150"/>
      <c r="V69" s="150"/>
      <c r="W69" s="155" t="s">
        <v>130</v>
      </c>
      <c r="X69" s="158"/>
    </row>
    <row r="70" spans="1:24" x14ac:dyDescent="0.3">
      <c r="A70" s="41" t="s">
        <v>9974</v>
      </c>
      <c r="B70" s="42" t="s">
        <v>131</v>
      </c>
      <c r="C70" s="42" t="s">
        <v>30</v>
      </c>
      <c r="D70" s="113">
        <v>11.4</v>
      </c>
      <c r="E70" s="292">
        <f>IF(VLOOKUP($W$69,Discounts!B:C,2,FALSE)&gt;0,VLOOKUP($W$69,Discounts!B:C,2,FALSE),IF(VLOOKUP(MID($W$69,1,6),Discounts!B:C,2,FALSE)&gt;0,VLOOKUP(MID($W$69,1,6),Discounts!B:C,2,FALSE),IF(VLOOKUP(MID($W$69,1,3),Discounts!B:C,2,FALSE)&gt;0,VLOOKUP(MID($W$69,1,3),Discounts!B:C,2,FALSE),VLOOKUP(MID($W$69,1,1),Discounts!B:C,2,FALSE))))</f>
        <v>0</v>
      </c>
      <c r="F70" s="113">
        <f t="shared" si="1"/>
        <v>11.4</v>
      </c>
      <c r="G70" s="253" t="s">
        <v>19</v>
      </c>
      <c r="H70" s="44"/>
      <c r="I70" s="42" t="s">
        <v>31</v>
      </c>
      <c r="J70" s="42" t="s">
        <v>35</v>
      </c>
      <c r="K70" s="42"/>
      <c r="L70" s="42" t="s">
        <v>35</v>
      </c>
      <c r="M70" s="42"/>
      <c r="N70" s="42"/>
      <c r="O70" s="42"/>
      <c r="P70" s="162" t="s">
        <v>23</v>
      </c>
      <c r="Q70" s="162" t="s">
        <v>23</v>
      </c>
      <c r="R70" s="162" t="s">
        <v>23</v>
      </c>
      <c r="S70" s="163"/>
      <c r="T70" s="42" t="s">
        <v>22</v>
      </c>
      <c r="U70" s="42" t="s">
        <v>22</v>
      </c>
      <c r="V70" s="42" t="s">
        <v>22</v>
      </c>
      <c r="W70" s="45" t="s">
        <v>32</v>
      </c>
      <c r="X70" s="158" t="s">
        <v>23</v>
      </c>
    </row>
    <row r="71" spans="1:24" x14ac:dyDescent="0.3">
      <c r="A71" s="41" t="s">
        <v>9969</v>
      </c>
      <c r="B71" s="42" t="s">
        <v>132</v>
      </c>
      <c r="C71" s="42" t="s">
        <v>30</v>
      </c>
      <c r="D71" s="113">
        <v>14.9</v>
      </c>
      <c r="E71" s="292">
        <f>IF(VLOOKUP($W$69,Discounts!B:C,2,FALSE)&gt;0,VLOOKUP($W$69,Discounts!B:C,2,FALSE),IF(VLOOKUP(MID($W$69,1,6),Discounts!B:C,2,FALSE)&gt;0,VLOOKUP(MID($W$69,1,6),Discounts!B:C,2,FALSE),IF(VLOOKUP(MID($W$69,1,3),Discounts!B:C,2,FALSE)&gt;0,VLOOKUP(MID($W$69,1,3),Discounts!B:C,2,FALSE),VLOOKUP(MID($W$69,1,1),Discounts!B:C,2,FALSE))))</f>
        <v>0</v>
      </c>
      <c r="F71" s="113">
        <f t="shared" si="1"/>
        <v>14.9</v>
      </c>
      <c r="G71" s="253" t="s">
        <v>19</v>
      </c>
      <c r="H71" s="44"/>
      <c r="I71" s="42" t="s">
        <v>31</v>
      </c>
      <c r="J71" s="42" t="s">
        <v>35</v>
      </c>
      <c r="K71" s="42" t="s">
        <v>128</v>
      </c>
      <c r="L71" s="42" t="s">
        <v>35</v>
      </c>
      <c r="M71" s="42"/>
      <c r="N71" s="42"/>
      <c r="O71" s="42" t="s">
        <v>35</v>
      </c>
      <c r="P71" s="162" t="s">
        <v>23</v>
      </c>
      <c r="Q71" s="162" t="s">
        <v>23</v>
      </c>
      <c r="R71" s="162" t="s">
        <v>23</v>
      </c>
      <c r="S71" s="163"/>
      <c r="T71" s="42" t="s">
        <v>22</v>
      </c>
      <c r="U71" s="42" t="s">
        <v>22</v>
      </c>
      <c r="V71" s="42" t="s">
        <v>22</v>
      </c>
      <c r="W71" s="45" t="s">
        <v>32</v>
      </c>
      <c r="X71" s="158" t="s">
        <v>23</v>
      </c>
    </row>
    <row r="72" spans="1:24" x14ac:dyDescent="0.3">
      <c r="A72" s="41" t="s">
        <v>9970</v>
      </c>
      <c r="B72" s="42" t="s">
        <v>133</v>
      </c>
      <c r="C72" s="42" t="s">
        <v>30</v>
      </c>
      <c r="D72" s="113">
        <v>25.2</v>
      </c>
      <c r="E72" s="292">
        <f>IF(VLOOKUP($W$69,Discounts!B:C,2,FALSE)&gt;0,VLOOKUP($W$69,Discounts!B:C,2,FALSE),IF(VLOOKUP(MID($W$69,1,6),Discounts!B:C,2,FALSE)&gt;0,VLOOKUP(MID($W$69,1,6),Discounts!B:C,2,FALSE),IF(VLOOKUP(MID($W$69,1,3),Discounts!B:C,2,FALSE)&gt;0,VLOOKUP(MID($W$69,1,3),Discounts!B:C,2,FALSE),VLOOKUP(MID($W$69,1,1),Discounts!B:C,2,FALSE))))</f>
        <v>0</v>
      </c>
      <c r="F72" s="113">
        <f t="shared" si="1"/>
        <v>25.2</v>
      </c>
      <c r="G72" s="253" t="s">
        <v>19</v>
      </c>
      <c r="H72" s="44"/>
      <c r="I72" s="42" t="s">
        <v>31</v>
      </c>
      <c r="J72" s="42" t="s">
        <v>35</v>
      </c>
      <c r="K72" s="42" t="s">
        <v>35</v>
      </c>
      <c r="L72" s="42" t="s">
        <v>35</v>
      </c>
      <c r="M72" s="42"/>
      <c r="N72" s="42" t="s">
        <v>35</v>
      </c>
      <c r="O72" s="42" t="s">
        <v>35</v>
      </c>
      <c r="P72" s="162" t="s">
        <v>23</v>
      </c>
      <c r="Q72" s="162" t="s">
        <v>23</v>
      </c>
      <c r="R72" s="162" t="s">
        <v>23</v>
      </c>
      <c r="S72" s="163"/>
      <c r="T72" s="42" t="s">
        <v>22</v>
      </c>
      <c r="U72" s="42" t="s">
        <v>22</v>
      </c>
      <c r="V72" s="42" t="s">
        <v>22</v>
      </c>
      <c r="W72" s="45" t="s">
        <v>32</v>
      </c>
      <c r="X72" s="158" t="s">
        <v>23</v>
      </c>
    </row>
    <row r="73" spans="1:24" x14ac:dyDescent="0.3">
      <c r="A73" s="41" t="s">
        <v>8753</v>
      </c>
      <c r="B73" s="42" t="s">
        <v>134</v>
      </c>
      <c r="C73" s="42" t="s">
        <v>30</v>
      </c>
      <c r="D73" s="113">
        <v>43.6</v>
      </c>
      <c r="E73" s="292">
        <f>IF(VLOOKUP($W$69,Discounts!B:C,2,FALSE)&gt;0,VLOOKUP($W$69,Discounts!B:C,2,FALSE),IF(VLOOKUP(MID($W$69,1,6),Discounts!B:C,2,FALSE)&gt;0,VLOOKUP(MID($W$69,1,6),Discounts!B:C,2,FALSE),IF(VLOOKUP(MID($W$69,1,3),Discounts!B:C,2,FALSE)&gt;0,VLOOKUP(MID($W$69,1,3),Discounts!B:C,2,FALSE),VLOOKUP(MID($W$69,1,1),Discounts!B:C,2,FALSE))))</f>
        <v>0</v>
      </c>
      <c r="F73" s="113">
        <f t="shared" si="1"/>
        <v>43.6</v>
      </c>
      <c r="G73" s="253" t="s">
        <v>19</v>
      </c>
      <c r="H73" s="44"/>
      <c r="I73" s="42" t="s">
        <v>31</v>
      </c>
      <c r="J73" s="42" t="s">
        <v>35</v>
      </c>
      <c r="K73" s="42" t="s">
        <v>35</v>
      </c>
      <c r="L73" s="42" t="s">
        <v>35</v>
      </c>
      <c r="M73" s="42"/>
      <c r="N73" s="42" t="s">
        <v>35</v>
      </c>
      <c r="O73" s="42"/>
      <c r="P73" s="162" t="s">
        <v>23</v>
      </c>
      <c r="Q73" s="162" t="s">
        <v>23</v>
      </c>
      <c r="R73" s="162" t="s">
        <v>23</v>
      </c>
      <c r="S73" s="163"/>
      <c r="T73" s="42" t="s">
        <v>22</v>
      </c>
      <c r="U73" s="42" t="s">
        <v>22</v>
      </c>
      <c r="V73" s="42" t="s">
        <v>22</v>
      </c>
      <c r="W73" s="45" t="s">
        <v>32</v>
      </c>
      <c r="X73" s="158" t="s">
        <v>23</v>
      </c>
    </row>
    <row r="74" spans="1:24" x14ac:dyDescent="0.3">
      <c r="A74" s="41" t="s">
        <v>135</v>
      </c>
      <c r="B74" s="42" t="s">
        <v>136</v>
      </c>
      <c r="C74" s="42" t="s">
        <v>30</v>
      </c>
      <c r="D74" s="113">
        <v>69.3</v>
      </c>
      <c r="E74" s="292">
        <f>IF(VLOOKUP($W$69,Discounts!B:C,2,FALSE)&gt;0,VLOOKUP($W$69,Discounts!B:C,2,FALSE),IF(VLOOKUP(MID($W$69,1,6),Discounts!B:C,2,FALSE)&gt;0,VLOOKUP(MID($W$69,1,6),Discounts!B:C,2,FALSE),IF(VLOOKUP(MID($W$69,1,3),Discounts!B:C,2,FALSE)&gt;0,VLOOKUP(MID($W$69,1,3),Discounts!B:C,2,FALSE),VLOOKUP(MID($W$69,1,1),Discounts!B:C,2,FALSE))))</f>
        <v>0</v>
      </c>
      <c r="F74" s="113">
        <f t="shared" si="1"/>
        <v>69.3</v>
      </c>
      <c r="G74" s="253" t="s">
        <v>19</v>
      </c>
      <c r="H74" s="44"/>
      <c r="I74" s="42" t="s">
        <v>127</v>
      </c>
      <c r="J74" s="42" t="s">
        <v>35</v>
      </c>
      <c r="K74" s="42"/>
      <c r="L74" s="42" t="s">
        <v>128</v>
      </c>
      <c r="M74" s="42"/>
      <c r="N74" s="42"/>
      <c r="O74" s="42"/>
      <c r="P74" s="162" t="s">
        <v>23</v>
      </c>
      <c r="Q74" s="162" t="s">
        <v>23</v>
      </c>
      <c r="R74" s="162" t="s">
        <v>23</v>
      </c>
      <c r="S74" s="163"/>
      <c r="T74" s="42" t="s">
        <v>22</v>
      </c>
      <c r="U74" s="42" t="s">
        <v>22</v>
      </c>
      <c r="V74" s="42" t="s">
        <v>22</v>
      </c>
      <c r="W74" s="45" t="s">
        <v>32</v>
      </c>
      <c r="X74" s="158" t="s">
        <v>23</v>
      </c>
    </row>
    <row r="75" spans="1:24" x14ac:dyDescent="0.3">
      <c r="A75" s="41" t="s">
        <v>137</v>
      </c>
      <c r="B75" s="42" t="s">
        <v>138</v>
      </c>
      <c r="C75" s="42" t="s">
        <v>30</v>
      </c>
      <c r="D75" s="113">
        <v>124</v>
      </c>
      <c r="E75" s="292">
        <f>IF(VLOOKUP($W$69,Discounts!B:C,2,FALSE)&gt;0,VLOOKUP($W$69,Discounts!B:C,2,FALSE),IF(VLOOKUP(MID($W$69,1,6),Discounts!B:C,2,FALSE)&gt;0,VLOOKUP(MID($W$69,1,6),Discounts!B:C,2,FALSE),IF(VLOOKUP(MID($W$69,1,3),Discounts!B:C,2,FALSE)&gt;0,VLOOKUP(MID($W$69,1,3),Discounts!B:C,2,FALSE),VLOOKUP(MID($W$69,1,1),Discounts!B:C,2,FALSE))))</f>
        <v>0</v>
      </c>
      <c r="F75" s="113">
        <f t="shared" si="1"/>
        <v>124</v>
      </c>
      <c r="G75" s="253" t="s">
        <v>19</v>
      </c>
      <c r="H75" s="44"/>
      <c r="I75" s="42" t="s">
        <v>31</v>
      </c>
      <c r="J75" s="42" t="s">
        <v>35</v>
      </c>
      <c r="K75" s="42"/>
      <c r="L75" s="42" t="s">
        <v>35</v>
      </c>
      <c r="M75" s="42"/>
      <c r="N75" s="42"/>
      <c r="O75" s="42"/>
      <c r="P75" s="162" t="s">
        <v>23</v>
      </c>
      <c r="Q75" s="162" t="s">
        <v>23</v>
      </c>
      <c r="R75" s="162" t="s">
        <v>23</v>
      </c>
      <c r="S75" s="163"/>
      <c r="T75" s="42" t="s">
        <v>22</v>
      </c>
      <c r="U75" s="42" t="s">
        <v>22</v>
      </c>
      <c r="V75" s="42" t="s">
        <v>22</v>
      </c>
      <c r="W75" s="45" t="s">
        <v>32</v>
      </c>
      <c r="X75" s="158" t="s">
        <v>23</v>
      </c>
    </row>
    <row r="76" spans="1:24" x14ac:dyDescent="0.3">
      <c r="A76" s="41" t="s">
        <v>9971</v>
      </c>
      <c r="B76" s="42" t="s">
        <v>139</v>
      </c>
      <c r="C76" s="42" t="s">
        <v>30</v>
      </c>
      <c r="D76" s="113">
        <v>189</v>
      </c>
      <c r="E76" s="292">
        <f>IF(VLOOKUP($W$69,Discounts!B:C,2,FALSE)&gt;0,VLOOKUP($W$69,Discounts!B:C,2,FALSE),IF(VLOOKUP(MID($W$69,1,6),Discounts!B:C,2,FALSE)&gt;0,VLOOKUP(MID($W$69,1,6),Discounts!B:C,2,FALSE),IF(VLOOKUP(MID($W$69,1,3),Discounts!B:C,2,FALSE)&gt;0,VLOOKUP(MID($W$69,1,3),Discounts!B:C,2,FALSE),VLOOKUP(MID($W$69,1,1),Discounts!B:C,2,FALSE))))</f>
        <v>0</v>
      </c>
      <c r="F76" s="113">
        <f t="shared" si="1"/>
        <v>189</v>
      </c>
      <c r="G76" s="253" t="s">
        <v>19</v>
      </c>
      <c r="H76" s="44"/>
      <c r="I76" s="42" t="s">
        <v>31</v>
      </c>
      <c r="J76" s="42" t="s">
        <v>35</v>
      </c>
      <c r="K76" s="42" t="s">
        <v>128</v>
      </c>
      <c r="L76" s="42" t="s">
        <v>35</v>
      </c>
      <c r="M76" s="42"/>
      <c r="N76" s="42"/>
      <c r="O76" s="42"/>
      <c r="P76" s="162" t="s">
        <v>23</v>
      </c>
      <c r="Q76" s="162" t="s">
        <v>23</v>
      </c>
      <c r="R76" s="162" t="s">
        <v>23</v>
      </c>
      <c r="S76" s="163"/>
      <c r="T76" s="42" t="s">
        <v>22</v>
      </c>
      <c r="U76" s="42" t="s">
        <v>22</v>
      </c>
      <c r="V76" s="42" t="s">
        <v>22</v>
      </c>
      <c r="W76" s="45" t="s">
        <v>32</v>
      </c>
      <c r="X76" s="158" t="s">
        <v>23</v>
      </c>
    </row>
    <row r="77" spans="1:24" x14ac:dyDescent="0.3">
      <c r="A77" s="41" t="s">
        <v>8754</v>
      </c>
      <c r="B77" s="42" t="s">
        <v>140</v>
      </c>
      <c r="C77" s="42" t="s">
        <v>30</v>
      </c>
      <c r="D77" s="113">
        <v>13.8</v>
      </c>
      <c r="E77" s="292">
        <f>IF(VLOOKUP($W$69,Discounts!B:C,2,FALSE)&gt;0,VLOOKUP($W$69,Discounts!B:C,2,FALSE),IF(VLOOKUP(MID($W$69,1,6),Discounts!B:C,2,FALSE)&gt;0,VLOOKUP(MID($W$69,1,6),Discounts!B:C,2,FALSE),IF(VLOOKUP(MID($W$69,1,3),Discounts!B:C,2,FALSE)&gt;0,VLOOKUP(MID($W$69,1,3),Discounts!B:C,2,FALSE),VLOOKUP(MID($W$69,1,1),Discounts!B:C,2,FALSE))))</f>
        <v>0</v>
      </c>
      <c r="F77" s="113">
        <f t="shared" si="1"/>
        <v>13.8</v>
      </c>
      <c r="G77" s="253" t="s">
        <v>19</v>
      </c>
      <c r="H77" s="44"/>
      <c r="I77" s="42" t="s">
        <v>31</v>
      </c>
      <c r="J77" s="42" t="s">
        <v>35</v>
      </c>
      <c r="K77" s="42" t="s">
        <v>128</v>
      </c>
      <c r="L77" s="42" t="s">
        <v>35</v>
      </c>
      <c r="M77" s="42" t="s">
        <v>35</v>
      </c>
      <c r="N77" s="42" t="s">
        <v>35</v>
      </c>
      <c r="O77" s="42"/>
      <c r="P77" s="162" t="s">
        <v>23</v>
      </c>
      <c r="Q77" s="162" t="s">
        <v>23</v>
      </c>
      <c r="R77" s="162" t="s">
        <v>23</v>
      </c>
      <c r="S77" s="163"/>
      <c r="T77" s="42" t="s">
        <v>22</v>
      </c>
      <c r="U77" s="42" t="s">
        <v>22</v>
      </c>
      <c r="V77" s="42" t="s">
        <v>22</v>
      </c>
      <c r="W77" s="45" t="s">
        <v>32</v>
      </c>
      <c r="X77" s="158" t="s">
        <v>23</v>
      </c>
    </row>
    <row r="78" spans="1:24" x14ac:dyDescent="0.3">
      <c r="A78" s="41" t="s">
        <v>8755</v>
      </c>
      <c r="B78" s="42" t="s">
        <v>141</v>
      </c>
      <c r="C78" s="42" t="s">
        <v>30</v>
      </c>
      <c r="D78" s="113">
        <v>17.2</v>
      </c>
      <c r="E78" s="292">
        <f>IF(VLOOKUP($W$69,Discounts!B:C,2,FALSE)&gt;0,VLOOKUP($W$69,Discounts!B:C,2,FALSE),IF(VLOOKUP(MID($W$69,1,6),Discounts!B:C,2,FALSE)&gt;0,VLOOKUP(MID($W$69,1,6),Discounts!B:C,2,FALSE),IF(VLOOKUP(MID($W$69,1,3),Discounts!B:C,2,FALSE)&gt;0,VLOOKUP(MID($W$69,1,3),Discounts!B:C,2,FALSE),VLOOKUP(MID($W$69,1,1),Discounts!B:C,2,FALSE))))</f>
        <v>0</v>
      </c>
      <c r="F78" s="113">
        <f t="shared" si="1"/>
        <v>17.2</v>
      </c>
      <c r="G78" s="253" t="s">
        <v>19</v>
      </c>
      <c r="H78" s="44"/>
      <c r="I78" s="42" t="s">
        <v>31</v>
      </c>
      <c r="J78" s="42" t="s">
        <v>35</v>
      </c>
      <c r="K78" s="42" t="s">
        <v>128</v>
      </c>
      <c r="L78" s="42" t="s">
        <v>35</v>
      </c>
      <c r="M78" s="42" t="s">
        <v>35</v>
      </c>
      <c r="N78" s="42" t="s">
        <v>35</v>
      </c>
      <c r="O78" s="42" t="s">
        <v>35</v>
      </c>
      <c r="P78" s="162" t="s">
        <v>23</v>
      </c>
      <c r="Q78" s="162" t="s">
        <v>23</v>
      </c>
      <c r="R78" s="162" t="s">
        <v>23</v>
      </c>
      <c r="S78" s="163"/>
      <c r="T78" s="42" t="s">
        <v>22</v>
      </c>
      <c r="U78" s="42" t="s">
        <v>22</v>
      </c>
      <c r="V78" s="42" t="s">
        <v>22</v>
      </c>
      <c r="W78" s="45" t="s">
        <v>32</v>
      </c>
      <c r="X78" s="158" t="s">
        <v>23</v>
      </c>
    </row>
    <row r="79" spans="1:24" x14ac:dyDescent="0.3">
      <c r="A79" s="41" t="s">
        <v>8756</v>
      </c>
      <c r="B79" s="42" t="s">
        <v>142</v>
      </c>
      <c r="C79" s="42" t="s">
        <v>30</v>
      </c>
      <c r="D79" s="113">
        <v>27.5</v>
      </c>
      <c r="E79" s="292">
        <f>IF(VLOOKUP($W$69,Discounts!B:C,2,FALSE)&gt;0,VLOOKUP($W$69,Discounts!B:C,2,FALSE),IF(VLOOKUP(MID($W$69,1,6),Discounts!B:C,2,FALSE)&gt;0,VLOOKUP(MID($W$69,1,6),Discounts!B:C,2,FALSE),IF(VLOOKUP(MID($W$69,1,3),Discounts!B:C,2,FALSE)&gt;0,VLOOKUP(MID($W$69,1,3),Discounts!B:C,2,FALSE),VLOOKUP(MID($W$69,1,1),Discounts!B:C,2,FALSE))))</f>
        <v>0</v>
      </c>
      <c r="F79" s="113">
        <f t="shared" si="1"/>
        <v>27.5</v>
      </c>
      <c r="G79" s="253" t="s">
        <v>19</v>
      </c>
      <c r="H79" s="44"/>
      <c r="I79" s="42" t="s">
        <v>31</v>
      </c>
      <c r="J79" s="42" t="s">
        <v>35</v>
      </c>
      <c r="K79" s="42" t="s">
        <v>35</v>
      </c>
      <c r="L79" s="42" t="s">
        <v>35</v>
      </c>
      <c r="M79" s="42" t="s">
        <v>35</v>
      </c>
      <c r="N79" s="42" t="s">
        <v>35</v>
      </c>
      <c r="O79" s="42" t="s">
        <v>35</v>
      </c>
      <c r="P79" s="162" t="s">
        <v>23</v>
      </c>
      <c r="Q79" s="162" t="s">
        <v>23</v>
      </c>
      <c r="R79" s="162" t="s">
        <v>23</v>
      </c>
      <c r="S79" s="163"/>
      <c r="T79" s="42" t="s">
        <v>22</v>
      </c>
      <c r="U79" s="42" t="s">
        <v>22</v>
      </c>
      <c r="V79" s="42" t="s">
        <v>22</v>
      </c>
      <c r="W79" s="45" t="s">
        <v>32</v>
      </c>
      <c r="X79" s="158" t="s">
        <v>23</v>
      </c>
    </row>
    <row r="80" spans="1:24" x14ac:dyDescent="0.3">
      <c r="A80" s="41" t="s">
        <v>8757</v>
      </c>
      <c r="B80" s="42" t="s">
        <v>143</v>
      </c>
      <c r="C80" s="42" t="s">
        <v>30</v>
      </c>
      <c r="D80" s="113">
        <v>45.9</v>
      </c>
      <c r="E80" s="292">
        <f>IF(VLOOKUP($W$69,Discounts!B:C,2,FALSE)&gt;0,VLOOKUP($W$69,Discounts!B:C,2,FALSE),IF(VLOOKUP(MID($W$69,1,6),Discounts!B:C,2,FALSE)&gt;0,VLOOKUP(MID($W$69,1,6),Discounts!B:C,2,FALSE),IF(VLOOKUP(MID($W$69,1,3),Discounts!B:C,2,FALSE)&gt;0,VLOOKUP(MID($W$69,1,3),Discounts!B:C,2,FALSE),VLOOKUP(MID($W$69,1,1),Discounts!B:C,2,FALSE))))</f>
        <v>0</v>
      </c>
      <c r="F80" s="113">
        <f t="shared" si="1"/>
        <v>45.9</v>
      </c>
      <c r="G80" s="253" t="s">
        <v>19</v>
      </c>
      <c r="H80" s="44"/>
      <c r="I80" s="42" t="s">
        <v>31</v>
      </c>
      <c r="J80" s="42" t="s">
        <v>35</v>
      </c>
      <c r="K80" s="42" t="s">
        <v>35</v>
      </c>
      <c r="L80" s="42" t="s">
        <v>35</v>
      </c>
      <c r="M80" s="42" t="s">
        <v>35</v>
      </c>
      <c r="N80" s="42" t="s">
        <v>35</v>
      </c>
      <c r="O80" s="42"/>
      <c r="P80" s="162" t="s">
        <v>23</v>
      </c>
      <c r="Q80" s="162" t="s">
        <v>23</v>
      </c>
      <c r="R80" s="162" t="s">
        <v>23</v>
      </c>
      <c r="S80" s="163"/>
      <c r="T80" s="42" t="s">
        <v>22</v>
      </c>
      <c r="U80" s="42" t="s">
        <v>22</v>
      </c>
      <c r="V80" s="42" t="s">
        <v>22</v>
      </c>
      <c r="W80" s="45" t="s">
        <v>32</v>
      </c>
      <c r="X80" s="158" t="s">
        <v>23</v>
      </c>
    </row>
    <row r="81" spans="1:24" x14ac:dyDescent="0.3">
      <c r="A81" s="41" t="s">
        <v>8758</v>
      </c>
      <c r="B81" s="42" t="s">
        <v>144</v>
      </c>
      <c r="C81" s="42" t="s">
        <v>30</v>
      </c>
      <c r="D81" s="113">
        <v>71.7</v>
      </c>
      <c r="E81" s="292">
        <f>IF(VLOOKUP($W$69,Discounts!B:C,2,FALSE)&gt;0,VLOOKUP($W$69,Discounts!B:C,2,FALSE),IF(VLOOKUP(MID($W$69,1,6),Discounts!B:C,2,FALSE)&gt;0,VLOOKUP(MID($W$69,1,6),Discounts!B:C,2,FALSE),IF(VLOOKUP(MID($W$69,1,3),Discounts!B:C,2,FALSE)&gt;0,VLOOKUP(MID($W$69,1,3),Discounts!B:C,2,FALSE),VLOOKUP(MID($W$69,1,1),Discounts!B:C,2,FALSE))))</f>
        <v>0</v>
      </c>
      <c r="F81" s="113">
        <f t="shared" si="1"/>
        <v>71.7</v>
      </c>
      <c r="G81" s="253" t="s">
        <v>19</v>
      </c>
      <c r="H81" s="44"/>
      <c r="I81" s="42" t="s">
        <v>31</v>
      </c>
      <c r="J81" s="42" t="s">
        <v>35</v>
      </c>
      <c r="K81" s="42"/>
      <c r="L81" s="42" t="s">
        <v>35</v>
      </c>
      <c r="M81" s="42" t="s">
        <v>35</v>
      </c>
      <c r="N81" s="42" t="s">
        <v>35</v>
      </c>
      <c r="O81" s="42"/>
      <c r="P81" s="162" t="s">
        <v>23</v>
      </c>
      <c r="Q81" s="162" t="s">
        <v>23</v>
      </c>
      <c r="R81" s="162" t="s">
        <v>23</v>
      </c>
      <c r="S81" s="163"/>
      <c r="T81" s="42" t="s">
        <v>22</v>
      </c>
      <c r="U81" s="42" t="s">
        <v>22</v>
      </c>
      <c r="V81" s="42" t="s">
        <v>22</v>
      </c>
      <c r="W81" s="45" t="s">
        <v>32</v>
      </c>
      <c r="X81" s="158" t="s">
        <v>23</v>
      </c>
    </row>
    <row r="82" spans="1:24" x14ac:dyDescent="0.3">
      <c r="A82" s="41" t="s">
        <v>8759</v>
      </c>
      <c r="B82" s="42" t="s">
        <v>145</v>
      </c>
      <c r="C82" s="42" t="s">
        <v>30</v>
      </c>
      <c r="D82" s="113">
        <v>126</v>
      </c>
      <c r="E82" s="292">
        <f>IF(VLOOKUP($W$69,Discounts!B:C,2,FALSE)&gt;0,VLOOKUP($W$69,Discounts!B:C,2,FALSE),IF(VLOOKUP(MID($W$69,1,6),Discounts!B:C,2,FALSE)&gt;0,VLOOKUP(MID($W$69,1,6),Discounts!B:C,2,FALSE),IF(VLOOKUP(MID($W$69,1,3),Discounts!B:C,2,FALSE)&gt;0,VLOOKUP(MID($W$69,1,3),Discounts!B:C,2,FALSE),VLOOKUP(MID($W$69,1,1),Discounts!B:C,2,FALSE))))</f>
        <v>0</v>
      </c>
      <c r="F82" s="113">
        <f t="shared" si="1"/>
        <v>126</v>
      </c>
      <c r="G82" s="253" t="s">
        <v>19</v>
      </c>
      <c r="H82" s="44"/>
      <c r="I82" s="42" t="s">
        <v>31</v>
      </c>
      <c r="J82" s="42" t="s">
        <v>35</v>
      </c>
      <c r="K82" s="42"/>
      <c r="L82" s="42" t="s">
        <v>35</v>
      </c>
      <c r="M82" s="42" t="s">
        <v>35</v>
      </c>
      <c r="N82" s="42"/>
      <c r="O82" s="42"/>
      <c r="P82" s="162" t="s">
        <v>23</v>
      </c>
      <c r="Q82" s="162" t="s">
        <v>23</v>
      </c>
      <c r="R82" s="162" t="s">
        <v>23</v>
      </c>
      <c r="S82" s="163"/>
      <c r="T82" s="42" t="s">
        <v>22</v>
      </c>
      <c r="U82" s="42" t="s">
        <v>22</v>
      </c>
      <c r="V82" s="42" t="s">
        <v>22</v>
      </c>
      <c r="W82" s="45" t="s">
        <v>32</v>
      </c>
      <c r="X82" s="158" t="s">
        <v>23</v>
      </c>
    </row>
    <row r="83" spans="1:24" x14ac:dyDescent="0.3">
      <c r="A83" s="41" t="s">
        <v>8760</v>
      </c>
      <c r="B83" s="42" t="s">
        <v>146</v>
      </c>
      <c r="C83" s="42" t="s">
        <v>30</v>
      </c>
      <c r="D83" s="113">
        <v>191</v>
      </c>
      <c r="E83" s="292">
        <f>IF(VLOOKUP($W$69,Discounts!B:C,2,FALSE)&gt;0,VLOOKUP($W$69,Discounts!B:C,2,FALSE),IF(VLOOKUP(MID($W$69,1,6),Discounts!B:C,2,FALSE)&gt;0,VLOOKUP(MID($W$69,1,6),Discounts!B:C,2,FALSE),IF(VLOOKUP(MID($W$69,1,3),Discounts!B:C,2,FALSE)&gt;0,VLOOKUP(MID($W$69,1,3),Discounts!B:C,2,FALSE),VLOOKUP(MID($W$69,1,1),Discounts!B:C,2,FALSE))))</f>
        <v>0</v>
      </c>
      <c r="F83" s="113">
        <f t="shared" si="1"/>
        <v>191</v>
      </c>
      <c r="G83" s="253" t="s">
        <v>19</v>
      </c>
      <c r="H83" s="44"/>
      <c r="I83" s="42" t="s">
        <v>31</v>
      </c>
      <c r="J83" s="42" t="s">
        <v>35</v>
      </c>
      <c r="K83" s="42"/>
      <c r="L83" s="42" t="s">
        <v>35</v>
      </c>
      <c r="M83" s="42" t="s">
        <v>35</v>
      </c>
      <c r="N83" s="42" t="s">
        <v>35</v>
      </c>
      <c r="O83" s="42"/>
      <c r="P83" s="162" t="s">
        <v>23</v>
      </c>
      <c r="Q83" s="162" t="s">
        <v>23</v>
      </c>
      <c r="R83" s="162" t="s">
        <v>23</v>
      </c>
      <c r="S83" s="163"/>
      <c r="T83" s="42" t="s">
        <v>22</v>
      </c>
      <c r="U83" s="42" t="s">
        <v>22</v>
      </c>
      <c r="V83" s="42" t="s">
        <v>22</v>
      </c>
      <c r="W83" s="45" t="s">
        <v>32</v>
      </c>
      <c r="X83" s="158" t="s">
        <v>23</v>
      </c>
    </row>
    <row r="84" spans="1:24" ht="15.6" x14ac:dyDescent="0.3">
      <c r="A84" s="149" t="s">
        <v>147</v>
      </c>
      <c r="B84" s="150"/>
      <c r="C84" s="150" t="s">
        <v>148</v>
      </c>
      <c r="D84" s="151"/>
      <c r="E84" s="291"/>
      <c r="F84" s="299"/>
      <c r="G84" s="150"/>
      <c r="H84" s="150"/>
      <c r="I84" s="150"/>
      <c r="J84" s="150"/>
      <c r="K84" s="150"/>
      <c r="L84" s="150"/>
      <c r="M84" s="150"/>
      <c r="N84" s="150"/>
      <c r="O84" s="150"/>
      <c r="P84" s="164"/>
      <c r="Q84" s="164"/>
      <c r="R84" s="164"/>
      <c r="S84" s="165"/>
      <c r="T84" s="154"/>
      <c r="U84" s="150"/>
      <c r="V84" s="150"/>
      <c r="W84" s="155" t="s">
        <v>149</v>
      </c>
      <c r="X84" s="158"/>
    </row>
    <row r="85" spans="1:24" x14ac:dyDescent="0.3">
      <c r="A85" s="41" t="s">
        <v>9433</v>
      </c>
      <c r="B85" s="42" t="s">
        <v>150</v>
      </c>
      <c r="C85" s="42" t="s">
        <v>30</v>
      </c>
      <c r="D85" s="113" t="s">
        <v>9710</v>
      </c>
      <c r="E85" s="113" t="s">
        <v>9710</v>
      </c>
      <c r="F85" s="297" t="s">
        <v>9710</v>
      </c>
      <c r="G85" s="43"/>
      <c r="H85" s="44"/>
      <c r="I85" s="46" t="s">
        <v>19</v>
      </c>
      <c r="J85" s="42"/>
      <c r="K85" s="42"/>
      <c r="L85" s="42"/>
      <c r="M85" s="42"/>
      <c r="N85" s="42"/>
      <c r="O85" s="42"/>
      <c r="P85" s="162" t="s">
        <v>23</v>
      </c>
      <c r="Q85" s="162" t="s">
        <v>23</v>
      </c>
      <c r="R85" s="162" t="s">
        <v>23</v>
      </c>
      <c r="S85" s="163"/>
      <c r="T85" s="42" t="s">
        <v>22</v>
      </c>
      <c r="U85" s="42" t="s">
        <v>22</v>
      </c>
      <c r="V85" s="42" t="s">
        <v>22</v>
      </c>
      <c r="W85" s="45" t="s">
        <v>22</v>
      </c>
      <c r="X85" s="159"/>
    </row>
    <row r="86" spans="1:24" x14ac:dyDescent="0.3">
      <c r="A86" s="41" t="s">
        <v>9434</v>
      </c>
      <c r="B86" s="42" t="s">
        <v>151</v>
      </c>
      <c r="C86" s="42" t="s">
        <v>30</v>
      </c>
      <c r="D86" s="113" t="s">
        <v>9710</v>
      </c>
      <c r="E86" s="113" t="s">
        <v>9710</v>
      </c>
      <c r="F86" s="297" t="s">
        <v>9710</v>
      </c>
      <c r="G86" s="43"/>
      <c r="H86" s="44"/>
      <c r="I86" s="46" t="s">
        <v>19</v>
      </c>
      <c r="J86" s="42"/>
      <c r="K86" s="42"/>
      <c r="L86" s="42"/>
      <c r="M86" s="42"/>
      <c r="N86" s="42"/>
      <c r="O86" s="42"/>
      <c r="P86" s="162" t="s">
        <v>23</v>
      </c>
      <c r="Q86" s="162" t="s">
        <v>23</v>
      </c>
      <c r="R86" s="162" t="s">
        <v>23</v>
      </c>
      <c r="S86" s="163"/>
      <c r="T86" s="42" t="s">
        <v>22</v>
      </c>
      <c r="U86" s="42" t="s">
        <v>22</v>
      </c>
      <c r="V86" s="42" t="s">
        <v>22</v>
      </c>
      <c r="W86" s="45" t="s">
        <v>22</v>
      </c>
      <c r="X86" s="159"/>
    </row>
    <row r="87" spans="1:24" x14ac:dyDescent="0.3">
      <c r="A87" s="41" t="s">
        <v>9435</v>
      </c>
      <c r="B87" s="42" t="s">
        <v>152</v>
      </c>
      <c r="C87" s="42" t="s">
        <v>30</v>
      </c>
      <c r="D87" s="113" t="s">
        <v>9710</v>
      </c>
      <c r="E87" s="113" t="s">
        <v>9710</v>
      </c>
      <c r="F87" s="297" t="s">
        <v>9710</v>
      </c>
      <c r="G87" s="43"/>
      <c r="H87" s="44"/>
      <c r="I87" s="46" t="s">
        <v>19</v>
      </c>
      <c r="J87" s="42"/>
      <c r="K87" s="42"/>
      <c r="L87" s="42"/>
      <c r="M87" s="42"/>
      <c r="N87" s="42"/>
      <c r="O87" s="42"/>
      <c r="P87" s="162" t="s">
        <v>23</v>
      </c>
      <c r="Q87" s="162" t="s">
        <v>23</v>
      </c>
      <c r="R87" s="162" t="s">
        <v>23</v>
      </c>
      <c r="S87" s="163"/>
      <c r="T87" s="42" t="s">
        <v>22</v>
      </c>
      <c r="U87" s="42" t="s">
        <v>22</v>
      </c>
      <c r="V87" s="42" t="s">
        <v>22</v>
      </c>
      <c r="W87" s="45" t="s">
        <v>22</v>
      </c>
      <c r="X87" s="159"/>
    </row>
    <row r="88" spans="1:24" x14ac:dyDescent="0.3">
      <c r="A88" s="41" t="s">
        <v>9436</v>
      </c>
      <c r="B88" s="42" t="s">
        <v>153</v>
      </c>
      <c r="C88" s="42" t="s">
        <v>30</v>
      </c>
      <c r="D88" s="113" t="s">
        <v>9710</v>
      </c>
      <c r="E88" s="113" t="s">
        <v>9710</v>
      </c>
      <c r="F88" s="297" t="s">
        <v>9710</v>
      </c>
      <c r="G88" s="43"/>
      <c r="H88" s="44"/>
      <c r="I88" s="46" t="s">
        <v>19</v>
      </c>
      <c r="J88" s="42"/>
      <c r="K88" s="42"/>
      <c r="L88" s="42"/>
      <c r="M88" s="42"/>
      <c r="N88" s="42"/>
      <c r="O88" s="42"/>
      <c r="P88" s="162" t="s">
        <v>23</v>
      </c>
      <c r="Q88" s="162" t="s">
        <v>23</v>
      </c>
      <c r="R88" s="162" t="s">
        <v>23</v>
      </c>
      <c r="S88" s="163"/>
      <c r="T88" s="42" t="s">
        <v>22</v>
      </c>
      <c r="U88" s="42" t="s">
        <v>22</v>
      </c>
      <c r="V88" s="42" t="s">
        <v>22</v>
      </c>
      <c r="W88" s="45" t="s">
        <v>22</v>
      </c>
      <c r="X88" s="159"/>
    </row>
    <row r="89" spans="1:24" ht="15.6" x14ac:dyDescent="0.3">
      <c r="A89" s="149" t="s">
        <v>154</v>
      </c>
      <c r="B89" s="150"/>
      <c r="C89" s="150" t="s">
        <v>10272</v>
      </c>
      <c r="D89" s="151"/>
      <c r="E89" s="291"/>
      <c r="F89" s="299"/>
      <c r="G89" s="150"/>
      <c r="H89" s="150"/>
      <c r="I89" s="150"/>
      <c r="J89" s="150"/>
      <c r="K89" s="150"/>
      <c r="L89" s="150"/>
      <c r="M89" s="150"/>
      <c r="N89" s="150"/>
      <c r="O89" s="150"/>
      <c r="P89" s="164"/>
      <c r="Q89" s="164"/>
      <c r="R89" s="164"/>
      <c r="S89" s="165"/>
      <c r="T89" s="154"/>
      <c r="U89" s="150"/>
      <c r="V89" s="150"/>
      <c r="W89" s="155" t="s">
        <v>155</v>
      </c>
      <c r="X89" s="158"/>
    </row>
    <row r="90" spans="1:24" x14ac:dyDescent="0.3">
      <c r="A90" s="41" t="s">
        <v>156</v>
      </c>
      <c r="B90" s="42" t="s">
        <v>157</v>
      </c>
      <c r="C90" s="42" t="s">
        <v>158</v>
      </c>
      <c r="D90" s="113">
        <v>1.19</v>
      </c>
      <c r="E90" s="292">
        <f>IF(VLOOKUP($W$89,Discounts!B:C,2,FALSE)&gt;0,VLOOKUP($W$89,Discounts!B:C,2,FALSE),IF(VLOOKUP(MID($W$89,1,6),Discounts!B:C,2,FALSE)&gt;0,VLOOKUP(MID($W$89,1,6),Discounts!B:C,2,FALSE),IF(VLOOKUP(MID($W$89,1,3),Discounts!B:C,2,FALSE)&gt;0,VLOOKUP(MID($W$89,1,3),Discounts!B:C,2,FALSE),VLOOKUP(MID($W$89,1,1),Discounts!B:C,2,FALSE))))</f>
        <v>0</v>
      </c>
      <c r="F90" s="113">
        <f t="shared" ref="F90:F153" si="2">D90-D90*E90</f>
        <v>1.19</v>
      </c>
      <c r="G90" s="43"/>
      <c r="H90" s="46" t="s">
        <v>19</v>
      </c>
      <c r="I90" s="42"/>
      <c r="J90" s="42"/>
      <c r="K90" s="42"/>
      <c r="L90" s="42"/>
      <c r="M90" s="42"/>
      <c r="N90" s="42"/>
      <c r="O90" s="42"/>
      <c r="P90" s="162" t="s">
        <v>23</v>
      </c>
      <c r="Q90" s="162" t="s">
        <v>23</v>
      </c>
      <c r="R90" s="162" t="s">
        <v>23</v>
      </c>
      <c r="S90" s="163"/>
      <c r="T90" s="42" t="s">
        <v>22</v>
      </c>
      <c r="U90" s="42" t="s">
        <v>22</v>
      </c>
      <c r="V90" s="42" t="s">
        <v>22</v>
      </c>
      <c r="W90" s="45" t="s">
        <v>32</v>
      </c>
      <c r="X90" s="158" t="s">
        <v>23</v>
      </c>
    </row>
    <row r="91" spans="1:24" x14ac:dyDescent="0.3">
      <c r="A91" s="41" t="s">
        <v>159</v>
      </c>
      <c r="B91" s="42" t="s">
        <v>160</v>
      </c>
      <c r="C91" s="42" t="s">
        <v>158</v>
      </c>
      <c r="D91" s="113">
        <v>3.42</v>
      </c>
      <c r="E91" s="292">
        <f>IF(VLOOKUP($W$89,Discounts!B:C,2,FALSE)&gt;0,VLOOKUP($W$89,Discounts!B:C,2,FALSE),IF(VLOOKUP(MID($W$89,1,6),Discounts!B:C,2,FALSE)&gt;0,VLOOKUP(MID($W$89,1,6),Discounts!B:C,2,FALSE),IF(VLOOKUP(MID($W$89,1,3),Discounts!B:C,2,FALSE)&gt;0,VLOOKUP(MID($W$89,1,3),Discounts!B:C,2,FALSE),VLOOKUP(MID($W$89,1,1),Discounts!B:C,2,FALSE))))</f>
        <v>0</v>
      </c>
      <c r="F91" s="113">
        <f t="shared" si="2"/>
        <v>3.42</v>
      </c>
      <c r="G91" s="43"/>
      <c r="H91" s="46" t="s">
        <v>19</v>
      </c>
      <c r="I91" s="42"/>
      <c r="J91" s="42"/>
      <c r="K91" s="42"/>
      <c r="L91" s="42"/>
      <c r="M91" s="42"/>
      <c r="N91" s="42"/>
      <c r="O91" s="42"/>
      <c r="P91" s="162" t="s">
        <v>23</v>
      </c>
      <c r="Q91" s="162" t="s">
        <v>23</v>
      </c>
      <c r="R91" s="162" t="s">
        <v>23</v>
      </c>
      <c r="S91" s="163"/>
      <c r="T91" s="42" t="s">
        <v>22</v>
      </c>
      <c r="U91" s="42" t="s">
        <v>22</v>
      </c>
      <c r="V91" s="42" t="s">
        <v>22</v>
      </c>
      <c r="W91" s="45" t="s">
        <v>32</v>
      </c>
      <c r="X91" s="158" t="s">
        <v>23</v>
      </c>
    </row>
    <row r="92" spans="1:24" x14ac:dyDescent="0.3">
      <c r="A92" s="41" t="s">
        <v>161</v>
      </c>
      <c r="B92" s="42" t="s">
        <v>162</v>
      </c>
      <c r="C92" s="42" t="s">
        <v>158</v>
      </c>
      <c r="D92" s="113">
        <v>1.66</v>
      </c>
      <c r="E92" s="292">
        <f>IF(VLOOKUP($W$89,Discounts!B:C,2,FALSE)&gt;0,VLOOKUP($W$89,Discounts!B:C,2,FALSE),IF(VLOOKUP(MID($W$89,1,6),Discounts!B:C,2,FALSE)&gt;0,VLOOKUP(MID($W$89,1,6),Discounts!B:C,2,FALSE),IF(VLOOKUP(MID($W$89,1,3),Discounts!B:C,2,FALSE)&gt;0,VLOOKUP(MID($W$89,1,3),Discounts!B:C,2,FALSE),VLOOKUP(MID($W$89,1,1),Discounts!B:C,2,FALSE))))</f>
        <v>0</v>
      </c>
      <c r="F92" s="113">
        <f t="shared" si="2"/>
        <v>1.66</v>
      </c>
      <c r="G92" s="43"/>
      <c r="H92" s="44"/>
      <c r="I92" s="46" t="s">
        <v>19</v>
      </c>
      <c r="J92" s="42"/>
      <c r="K92" s="42"/>
      <c r="L92" s="42"/>
      <c r="M92" s="42"/>
      <c r="N92" s="42"/>
      <c r="O92" s="42"/>
      <c r="P92" s="162" t="s">
        <v>23</v>
      </c>
      <c r="Q92" s="162" t="s">
        <v>23</v>
      </c>
      <c r="R92" s="162" t="s">
        <v>23</v>
      </c>
      <c r="S92" s="163"/>
      <c r="T92" s="42" t="s">
        <v>22</v>
      </c>
      <c r="U92" s="42" t="s">
        <v>22</v>
      </c>
      <c r="V92" s="42" t="s">
        <v>22</v>
      </c>
      <c r="W92" s="45" t="s">
        <v>32</v>
      </c>
      <c r="X92" s="158" t="s">
        <v>23</v>
      </c>
    </row>
    <row r="93" spans="1:24" x14ac:dyDescent="0.3">
      <c r="A93" s="41" t="s">
        <v>163</v>
      </c>
      <c r="B93" s="42" t="s">
        <v>164</v>
      </c>
      <c r="C93" s="42" t="s">
        <v>158</v>
      </c>
      <c r="D93" s="113">
        <v>3.87</v>
      </c>
      <c r="E93" s="292">
        <f>IF(VLOOKUP($W$89,Discounts!B:C,2,FALSE)&gt;0,VLOOKUP($W$89,Discounts!B:C,2,FALSE),IF(VLOOKUP(MID($W$89,1,6),Discounts!B:C,2,FALSE)&gt;0,VLOOKUP(MID($W$89,1,6),Discounts!B:C,2,FALSE),IF(VLOOKUP(MID($W$89,1,3),Discounts!B:C,2,FALSE)&gt;0,VLOOKUP(MID($W$89,1,3),Discounts!B:C,2,FALSE),VLOOKUP(MID($W$89,1,1),Discounts!B:C,2,FALSE))))</f>
        <v>0</v>
      </c>
      <c r="F93" s="113">
        <f t="shared" si="2"/>
        <v>3.87</v>
      </c>
      <c r="G93" s="43"/>
      <c r="H93" s="44"/>
      <c r="I93" s="46" t="s">
        <v>19</v>
      </c>
      <c r="J93" s="42"/>
      <c r="K93" s="42"/>
      <c r="L93" s="42"/>
      <c r="M93" s="42"/>
      <c r="N93" s="42"/>
      <c r="O93" s="42"/>
      <c r="P93" s="162" t="s">
        <v>23</v>
      </c>
      <c r="Q93" s="162" t="s">
        <v>23</v>
      </c>
      <c r="R93" s="162" t="s">
        <v>23</v>
      </c>
      <c r="S93" s="163"/>
      <c r="T93" s="42" t="s">
        <v>22</v>
      </c>
      <c r="U93" s="42" t="s">
        <v>22</v>
      </c>
      <c r="V93" s="42" t="s">
        <v>22</v>
      </c>
      <c r="W93" s="45" t="s">
        <v>32</v>
      </c>
      <c r="X93" s="158" t="s">
        <v>23</v>
      </c>
    </row>
    <row r="94" spans="1:24" ht="18" x14ac:dyDescent="0.3">
      <c r="A94" s="143" t="s">
        <v>165</v>
      </c>
      <c r="B94" s="144"/>
      <c r="C94" s="144"/>
      <c r="D94" s="145"/>
      <c r="E94" s="290"/>
      <c r="F94" s="298"/>
      <c r="G94" s="144"/>
      <c r="H94" s="144"/>
      <c r="I94" s="144"/>
      <c r="J94" s="144"/>
      <c r="K94" s="144"/>
      <c r="L94" s="144"/>
      <c r="M94" s="144"/>
      <c r="N94" s="144"/>
      <c r="O94" s="144"/>
      <c r="P94" s="146"/>
      <c r="Q94" s="146"/>
      <c r="R94" s="146"/>
      <c r="S94" s="147"/>
      <c r="T94" s="144"/>
      <c r="U94" s="144"/>
      <c r="V94" s="144"/>
      <c r="W94" s="148" t="s">
        <v>166</v>
      </c>
      <c r="X94" s="158"/>
    </row>
    <row r="95" spans="1:24" ht="15.6" x14ac:dyDescent="0.3">
      <c r="A95" s="149" t="s">
        <v>167</v>
      </c>
      <c r="B95" s="150"/>
      <c r="C95" s="150" t="s">
        <v>27</v>
      </c>
      <c r="D95" s="151"/>
      <c r="E95" s="291"/>
      <c r="F95" s="299"/>
      <c r="G95" s="150"/>
      <c r="H95" s="150"/>
      <c r="I95" s="150"/>
      <c r="J95" s="150"/>
      <c r="K95" s="150"/>
      <c r="L95" s="150"/>
      <c r="M95" s="150"/>
      <c r="N95" s="150"/>
      <c r="O95" s="150"/>
      <c r="P95" s="164"/>
      <c r="Q95" s="164"/>
      <c r="R95" s="164"/>
      <c r="S95" s="165"/>
      <c r="T95" s="154"/>
      <c r="U95" s="150"/>
      <c r="V95" s="150"/>
      <c r="W95" s="155" t="s">
        <v>168</v>
      </c>
      <c r="X95" s="158"/>
    </row>
    <row r="96" spans="1:24" x14ac:dyDescent="0.3">
      <c r="A96" s="41" t="s">
        <v>169</v>
      </c>
      <c r="B96" s="42" t="s">
        <v>170</v>
      </c>
      <c r="C96" s="42" t="s">
        <v>171</v>
      </c>
      <c r="D96" s="113">
        <v>135</v>
      </c>
      <c r="E96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96" s="113">
        <f t="shared" si="2"/>
        <v>135</v>
      </c>
      <c r="G96" s="43"/>
      <c r="H96" s="44"/>
      <c r="I96" s="42" t="s">
        <v>60</v>
      </c>
      <c r="J96" s="42" t="s">
        <v>35</v>
      </c>
      <c r="K96" s="42"/>
      <c r="L96" s="42" t="s">
        <v>31</v>
      </c>
      <c r="M96" s="42" t="s">
        <v>35</v>
      </c>
      <c r="N96" s="42"/>
      <c r="O96" s="42"/>
      <c r="P96" s="162"/>
      <c r="Q96" s="162"/>
      <c r="R96" s="162" t="s">
        <v>23</v>
      </c>
      <c r="S96" s="162" t="s">
        <v>23</v>
      </c>
      <c r="T96" s="42"/>
      <c r="U96" s="42"/>
      <c r="V96" s="42">
        <v>680.77</v>
      </c>
      <c r="W96" s="45" t="s">
        <v>172</v>
      </c>
      <c r="X96" s="158" t="s">
        <v>23</v>
      </c>
    </row>
    <row r="97" spans="1:24" x14ac:dyDescent="0.3">
      <c r="A97" s="41" t="s">
        <v>173</v>
      </c>
      <c r="B97" s="42" t="s">
        <v>174</v>
      </c>
      <c r="C97" s="42" t="s">
        <v>171</v>
      </c>
      <c r="D97" s="113">
        <v>148</v>
      </c>
      <c r="E97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97" s="113">
        <f t="shared" si="2"/>
        <v>148</v>
      </c>
      <c r="G97" s="43"/>
      <c r="H97" s="44"/>
      <c r="I97" s="42" t="s">
        <v>60</v>
      </c>
      <c r="J97" s="42" t="s">
        <v>35</v>
      </c>
      <c r="K97" s="42"/>
      <c r="L97" s="42" t="s">
        <v>31</v>
      </c>
      <c r="M97" s="42" t="s">
        <v>35</v>
      </c>
      <c r="N97" s="42"/>
      <c r="O97" s="42" t="s">
        <v>35</v>
      </c>
      <c r="P97" s="162"/>
      <c r="Q97" s="162"/>
      <c r="R97" s="162" t="s">
        <v>23</v>
      </c>
      <c r="S97" s="162" t="s">
        <v>23</v>
      </c>
      <c r="T97" s="42"/>
      <c r="U97" s="42"/>
      <c r="V97" s="42">
        <v>680.77</v>
      </c>
      <c r="W97" s="45" t="s">
        <v>172</v>
      </c>
      <c r="X97" s="158" t="s">
        <v>23</v>
      </c>
    </row>
    <row r="98" spans="1:24" x14ac:dyDescent="0.3">
      <c r="A98" s="41" t="s">
        <v>175</v>
      </c>
      <c r="B98" s="42" t="s">
        <v>176</v>
      </c>
      <c r="C98" s="42" t="s">
        <v>171</v>
      </c>
      <c r="D98" s="113">
        <v>209</v>
      </c>
      <c r="E98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98" s="113">
        <f t="shared" si="2"/>
        <v>209</v>
      </c>
      <c r="G98" s="43"/>
      <c r="H98" s="44"/>
      <c r="I98" s="42" t="s">
        <v>60</v>
      </c>
      <c r="J98" s="42" t="s">
        <v>35</v>
      </c>
      <c r="K98" s="42"/>
      <c r="L98" s="42" t="s">
        <v>31</v>
      </c>
      <c r="M98" s="42" t="s">
        <v>35</v>
      </c>
      <c r="N98" s="42"/>
      <c r="O98" s="42" t="s">
        <v>35</v>
      </c>
      <c r="P98" s="162"/>
      <c r="Q98" s="162"/>
      <c r="R98" s="162" t="s">
        <v>23</v>
      </c>
      <c r="S98" s="162" t="s">
        <v>23</v>
      </c>
      <c r="T98" s="42"/>
      <c r="U98" s="42"/>
      <c r="V98" s="42">
        <v>680.77</v>
      </c>
      <c r="W98" s="45" t="s">
        <v>172</v>
      </c>
      <c r="X98" s="158" t="s">
        <v>23</v>
      </c>
    </row>
    <row r="99" spans="1:24" x14ac:dyDescent="0.3">
      <c r="A99" s="41" t="s">
        <v>9941</v>
      </c>
      <c r="B99" s="42" t="s">
        <v>177</v>
      </c>
      <c r="C99" s="42" t="s">
        <v>171</v>
      </c>
      <c r="D99" s="113">
        <v>138</v>
      </c>
      <c r="E99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99" s="113">
        <f t="shared" si="2"/>
        <v>138</v>
      </c>
      <c r="G99" s="43"/>
      <c r="H99" s="44"/>
      <c r="I99" s="42" t="s">
        <v>60</v>
      </c>
      <c r="J99" s="42" t="s">
        <v>35</v>
      </c>
      <c r="K99" s="42"/>
      <c r="L99" s="42" t="s">
        <v>31</v>
      </c>
      <c r="M99" s="42" t="s">
        <v>35</v>
      </c>
      <c r="N99" s="42"/>
      <c r="O99" s="42"/>
      <c r="P99" s="162" t="s">
        <v>23</v>
      </c>
      <c r="Q99" s="162"/>
      <c r="R99" s="162"/>
      <c r="S99" s="162" t="s">
        <v>23</v>
      </c>
      <c r="T99" s="42"/>
      <c r="U99" s="42"/>
      <c r="V99" s="42">
        <v>680.77</v>
      </c>
      <c r="W99" s="45" t="s">
        <v>172</v>
      </c>
      <c r="X99" s="158" t="s">
        <v>23</v>
      </c>
    </row>
    <row r="100" spans="1:24" x14ac:dyDescent="0.3">
      <c r="A100" s="41" t="s">
        <v>178</v>
      </c>
      <c r="B100" s="42" t="s">
        <v>179</v>
      </c>
      <c r="C100" s="42" t="s">
        <v>171</v>
      </c>
      <c r="D100" s="113">
        <v>163</v>
      </c>
      <c r="E100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00" s="113">
        <f t="shared" si="2"/>
        <v>163</v>
      </c>
      <c r="G100" s="43"/>
      <c r="H100" s="44"/>
      <c r="I100" s="42" t="s">
        <v>60</v>
      </c>
      <c r="J100" s="42" t="s">
        <v>35</v>
      </c>
      <c r="K100" s="42"/>
      <c r="L100" s="42" t="s">
        <v>31</v>
      </c>
      <c r="M100" s="42" t="s">
        <v>35</v>
      </c>
      <c r="N100" s="42"/>
      <c r="O100" s="42" t="s">
        <v>35</v>
      </c>
      <c r="P100" s="162" t="s">
        <v>23</v>
      </c>
      <c r="Q100" s="162"/>
      <c r="R100" s="162"/>
      <c r="S100" s="162" t="s">
        <v>23</v>
      </c>
      <c r="T100" s="42"/>
      <c r="U100" s="42"/>
      <c r="V100" s="42">
        <v>680.77</v>
      </c>
      <c r="W100" s="45" t="s">
        <v>172</v>
      </c>
      <c r="X100" s="158" t="s">
        <v>23</v>
      </c>
    </row>
    <row r="101" spans="1:24" x14ac:dyDescent="0.3">
      <c r="A101" s="41" t="s">
        <v>180</v>
      </c>
      <c r="B101" s="42" t="s">
        <v>181</v>
      </c>
      <c r="C101" s="42" t="s">
        <v>171</v>
      </c>
      <c r="D101" s="113">
        <v>200</v>
      </c>
      <c r="E101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01" s="113">
        <f t="shared" si="2"/>
        <v>200</v>
      </c>
      <c r="G101" s="43"/>
      <c r="H101" s="44"/>
      <c r="I101" s="42" t="s">
        <v>60</v>
      </c>
      <c r="J101" s="42" t="s">
        <v>35</v>
      </c>
      <c r="K101" s="42"/>
      <c r="L101" s="42" t="s">
        <v>31</v>
      </c>
      <c r="M101" s="42" t="s">
        <v>35</v>
      </c>
      <c r="N101" s="42"/>
      <c r="O101" s="42" t="s">
        <v>35</v>
      </c>
      <c r="P101" s="162" t="s">
        <v>23</v>
      </c>
      <c r="Q101" s="162"/>
      <c r="R101" s="162"/>
      <c r="S101" s="162" t="s">
        <v>23</v>
      </c>
      <c r="T101" s="42"/>
      <c r="U101" s="42"/>
      <c r="V101" s="42">
        <v>680.77</v>
      </c>
      <c r="W101" s="45" t="s">
        <v>172</v>
      </c>
      <c r="X101" s="158" t="s">
        <v>23</v>
      </c>
    </row>
    <row r="102" spans="1:24" x14ac:dyDescent="0.3">
      <c r="A102" s="41" t="s">
        <v>182</v>
      </c>
      <c r="B102" s="42" t="s">
        <v>183</v>
      </c>
      <c r="C102" s="42" t="s">
        <v>171</v>
      </c>
      <c r="D102" s="113">
        <v>136</v>
      </c>
      <c r="E102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02" s="113">
        <f t="shared" si="2"/>
        <v>136</v>
      </c>
      <c r="G102" s="43"/>
      <c r="H102" s="44"/>
      <c r="I102" s="42" t="s">
        <v>60</v>
      </c>
      <c r="J102" s="42" t="s">
        <v>35</v>
      </c>
      <c r="K102" s="42"/>
      <c r="L102" s="42" t="s">
        <v>31</v>
      </c>
      <c r="M102" s="42" t="s">
        <v>35</v>
      </c>
      <c r="N102" s="42"/>
      <c r="O102" s="42"/>
      <c r="P102" s="162" t="s">
        <v>23</v>
      </c>
      <c r="Q102" s="162" t="s">
        <v>23</v>
      </c>
      <c r="R102" s="162" t="s">
        <v>23</v>
      </c>
      <c r="S102" s="162" t="s">
        <v>23</v>
      </c>
      <c r="T102" s="42"/>
      <c r="U102" s="42"/>
      <c r="V102" s="42">
        <v>766.86</v>
      </c>
      <c r="W102" s="45" t="s">
        <v>172</v>
      </c>
      <c r="X102" s="158" t="s">
        <v>23</v>
      </c>
    </row>
    <row r="103" spans="1:24" x14ac:dyDescent="0.3">
      <c r="A103" s="41" t="s">
        <v>184</v>
      </c>
      <c r="B103" s="42" t="s">
        <v>185</v>
      </c>
      <c r="C103" s="42" t="s">
        <v>171</v>
      </c>
      <c r="D103" s="113">
        <v>160</v>
      </c>
      <c r="E103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03" s="113">
        <f t="shared" si="2"/>
        <v>160</v>
      </c>
      <c r="G103" s="43"/>
      <c r="H103" s="44"/>
      <c r="I103" s="42" t="s">
        <v>60</v>
      </c>
      <c r="J103" s="42" t="s">
        <v>35</v>
      </c>
      <c r="K103" s="42"/>
      <c r="L103" s="42" t="s">
        <v>31</v>
      </c>
      <c r="M103" s="42" t="s">
        <v>35</v>
      </c>
      <c r="N103" s="42"/>
      <c r="O103" s="42" t="s">
        <v>35</v>
      </c>
      <c r="P103" s="162" t="s">
        <v>23</v>
      </c>
      <c r="Q103" s="162" t="s">
        <v>23</v>
      </c>
      <c r="R103" s="162" t="s">
        <v>23</v>
      </c>
      <c r="S103" s="162" t="s">
        <v>23</v>
      </c>
      <c r="T103" s="42"/>
      <c r="U103" s="42"/>
      <c r="V103" s="42">
        <v>766.86</v>
      </c>
      <c r="W103" s="45" t="s">
        <v>172</v>
      </c>
      <c r="X103" s="158" t="s">
        <v>23</v>
      </c>
    </row>
    <row r="104" spans="1:24" x14ac:dyDescent="0.3">
      <c r="A104" s="41" t="s">
        <v>186</v>
      </c>
      <c r="B104" s="42" t="s">
        <v>187</v>
      </c>
      <c r="C104" s="42" t="s">
        <v>171</v>
      </c>
      <c r="D104" s="113">
        <v>197</v>
      </c>
      <c r="E104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04" s="113">
        <f t="shared" si="2"/>
        <v>197</v>
      </c>
      <c r="G104" s="43"/>
      <c r="H104" s="44"/>
      <c r="I104" s="42" t="s">
        <v>60</v>
      </c>
      <c r="J104" s="42" t="s">
        <v>35</v>
      </c>
      <c r="K104" s="42"/>
      <c r="L104" s="42" t="s">
        <v>31</v>
      </c>
      <c r="M104" s="42" t="s">
        <v>35</v>
      </c>
      <c r="N104" s="42"/>
      <c r="O104" s="42" t="s">
        <v>35</v>
      </c>
      <c r="P104" s="162" t="s">
        <v>23</v>
      </c>
      <c r="Q104" s="162" t="s">
        <v>23</v>
      </c>
      <c r="R104" s="162" t="s">
        <v>23</v>
      </c>
      <c r="S104" s="162" t="s">
        <v>23</v>
      </c>
      <c r="T104" s="42"/>
      <c r="U104" s="42"/>
      <c r="V104" s="42">
        <v>766.86</v>
      </c>
      <c r="W104" s="45" t="s">
        <v>172</v>
      </c>
      <c r="X104" s="158" t="s">
        <v>23</v>
      </c>
    </row>
    <row r="105" spans="1:24" x14ac:dyDescent="0.3">
      <c r="A105" s="41" t="s">
        <v>188</v>
      </c>
      <c r="B105" s="42" t="s">
        <v>189</v>
      </c>
      <c r="C105" s="42" t="s">
        <v>171</v>
      </c>
      <c r="D105" s="113">
        <v>136</v>
      </c>
      <c r="E105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05" s="113">
        <f t="shared" si="2"/>
        <v>136</v>
      </c>
      <c r="G105" s="43"/>
      <c r="H105" s="44"/>
      <c r="I105" s="42" t="s">
        <v>60</v>
      </c>
      <c r="J105" s="42" t="s">
        <v>35</v>
      </c>
      <c r="K105" s="42"/>
      <c r="L105" s="42" t="s">
        <v>31</v>
      </c>
      <c r="M105" s="42" t="s">
        <v>35</v>
      </c>
      <c r="N105" s="42"/>
      <c r="O105" s="42"/>
      <c r="P105" s="162" t="s">
        <v>23</v>
      </c>
      <c r="Q105" s="162" t="s">
        <v>23</v>
      </c>
      <c r="R105" s="162" t="s">
        <v>23</v>
      </c>
      <c r="S105" s="162" t="s">
        <v>23</v>
      </c>
      <c r="T105" s="42"/>
      <c r="U105" s="42"/>
      <c r="V105" s="42">
        <v>930</v>
      </c>
      <c r="W105" s="45" t="s">
        <v>172</v>
      </c>
      <c r="X105" s="158" t="s">
        <v>23</v>
      </c>
    </row>
    <row r="106" spans="1:24" x14ac:dyDescent="0.3">
      <c r="A106" s="41" t="s">
        <v>190</v>
      </c>
      <c r="B106" s="42" t="s">
        <v>191</v>
      </c>
      <c r="C106" s="42" t="s">
        <v>171</v>
      </c>
      <c r="D106" s="113">
        <v>160</v>
      </c>
      <c r="E106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06" s="113">
        <f t="shared" si="2"/>
        <v>160</v>
      </c>
      <c r="G106" s="43"/>
      <c r="H106" s="44"/>
      <c r="I106" s="42" t="s">
        <v>60</v>
      </c>
      <c r="J106" s="42" t="s">
        <v>35</v>
      </c>
      <c r="K106" s="42"/>
      <c r="L106" s="42" t="s">
        <v>31</v>
      </c>
      <c r="M106" s="42" t="s">
        <v>35</v>
      </c>
      <c r="N106" s="42"/>
      <c r="O106" s="42" t="s">
        <v>35</v>
      </c>
      <c r="P106" s="162" t="s">
        <v>23</v>
      </c>
      <c r="Q106" s="162" t="s">
        <v>23</v>
      </c>
      <c r="R106" s="162" t="s">
        <v>23</v>
      </c>
      <c r="S106" s="162" t="s">
        <v>23</v>
      </c>
      <c r="T106" s="42"/>
      <c r="U106" s="42"/>
      <c r="V106" s="42">
        <v>930</v>
      </c>
      <c r="W106" s="45" t="s">
        <v>172</v>
      </c>
      <c r="X106" s="158" t="s">
        <v>23</v>
      </c>
    </row>
    <row r="107" spans="1:24" x14ac:dyDescent="0.3">
      <c r="A107" s="41" t="s">
        <v>192</v>
      </c>
      <c r="B107" s="42" t="s">
        <v>193</v>
      </c>
      <c r="C107" s="42" t="s">
        <v>171</v>
      </c>
      <c r="D107" s="113">
        <v>197</v>
      </c>
      <c r="E107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07" s="113">
        <f t="shared" si="2"/>
        <v>197</v>
      </c>
      <c r="G107" s="43"/>
      <c r="H107" s="44"/>
      <c r="I107" s="42" t="s">
        <v>60</v>
      </c>
      <c r="J107" s="42" t="s">
        <v>35</v>
      </c>
      <c r="K107" s="42"/>
      <c r="L107" s="42" t="s">
        <v>31</v>
      </c>
      <c r="M107" s="42" t="s">
        <v>35</v>
      </c>
      <c r="N107" s="42"/>
      <c r="O107" s="42" t="s">
        <v>35</v>
      </c>
      <c r="P107" s="162" t="s">
        <v>23</v>
      </c>
      <c r="Q107" s="162" t="s">
        <v>23</v>
      </c>
      <c r="R107" s="162" t="s">
        <v>23</v>
      </c>
      <c r="S107" s="162" t="s">
        <v>23</v>
      </c>
      <c r="T107" s="42"/>
      <c r="U107" s="42"/>
      <c r="V107" s="42">
        <v>930</v>
      </c>
      <c r="W107" s="45" t="s">
        <v>172</v>
      </c>
      <c r="X107" s="158" t="s">
        <v>23</v>
      </c>
    </row>
    <row r="108" spans="1:24" x14ac:dyDescent="0.3">
      <c r="A108" s="41" t="s">
        <v>194</v>
      </c>
      <c r="B108" s="42" t="s">
        <v>195</v>
      </c>
      <c r="C108" s="42" t="s">
        <v>171</v>
      </c>
      <c r="D108" s="113" t="s">
        <v>9710</v>
      </c>
      <c r="E108" s="113" t="s">
        <v>9710</v>
      </c>
      <c r="F108" s="113" t="s">
        <v>9710</v>
      </c>
      <c r="G108" s="43"/>
      <c r="H108" s="44"/>
      <c r="I108" s="42" t="s">
        <v>60</v>
      </c>
      <c r="J108" s="42" t="s">
        <v>35</v>
      </c>
      <c r="K108" s="42" t="s">
        <v>35</v>
      </c>
      <c r="L108" s="42" t="s">
        <v>31</v>
      </c>
      <c r="M108" s="42" t="s">
        <v>35</v>
      </c>
      <c r="N108" s="42"/>
      <c r="O108" s="42"/>
      <c r="P108" s="162"/>
      <c r="Q108" s="162"/>
      <c r="R108" s="162" t="s">
        <v>23</v>
      </c>
      <c r="S108" s="163"/>
      <c r="T108" s="42"/>
      <c r="U108" s="42"/>
      <c r="V108" s="42">
        <v>509.41</v>
      </c>
      <c r="W108" s="45" t="s">
        <v>172</v>
      </c>
      <c r="X108" s="159"/>
    </row>
    <row r="109" spans="1:24" x14ac:dyDescent="0.3">
      <c r="A109" s="41" t="s">
        <v>196</v>
      </c>
      <c r="B109" s="42" t="s">
        <v>197</v>
      </c>
      <c r="C109" s="42" t="s">
        <v>171</v>
      </c>
      <c r="D109" s="113" t="s">
        <v>9710</v>
      </c>
      <c r="E109" s="113" t="s">
        <v>9710</v>
      </c>
      <c r="F109" s="113" t="s">
        <v>9710</v>
      </c>
      <c r="G109" s="43"/>
      <c r="H109" s="44"/>
      <c r="I109" s="42" t="s">
        <v>60</v>
      </c>
      <c r="J109" s="42" t="s">
        <v>35</v>
      </c>
      <c r="K109" s="42" t="s">
        <v>35</v>
      </c>
      <c r="L109" s="42" t="s">
        <v>31</v>
      </c>
      <c r="M109" s="42" t="s">
        <v>35</v>
      </c>
      <c r="N109" s="42"/>
      <c r="O109" s="42" t="s">
        <v>35</v>
      </c>
      <c r="P109" s="162"/>
      <c r="Q109" s="162"/>
      <c r="R109" s="162" t="s">
        <v>23</v>
      </c>
      <c r="S109" s="163"/>
      <c r="T109" s="42"/>
      <c r="U109" s="42"/>
      <c r="V109" s="42">
        <v>509.41</v>
      </c>
      <c r="W109" s="45" t="s">
        <v>172</v>
      </c>
      <c r="X109" s="159"/>
    </row>
    <row r="110" spans="1:24" x14ac:dyDescent="0.3">
      <c r="A110" s="41" t="s">
        <v>198</v>
      </c>
      <c r="B110" s="42" t="s">
        <v>199</v>
      </c>
      <c r="C110" s="42" t="s">
        <v>171</v>
      </c>
      <c r="D110" s="113" t="s">
        <v>9710</v>
      </c>
      <c r="E110" s="113" t="s">
        <v>9710</v>
      </c>
      <c r="F110" s="113" t="s">
        <v>9710</v>
      </c>
      <c r="G110" s="43"/>
      <c r="H110" s="44"/>
      <c r="I110" s="42" t="s">
        <v>60</v>
      </c>
      <c r="J110" s="42" t="s">
        <v>35</v>
      </c>
      <c r="K110" s="42" t="s">
        <v>35</v>
      </c>
      <c r="L110" s="42" t="s">
        <v>31</v>
      </c>
      <c r="M110" s="42" t="s">
        <v>35</v>
      </c>
      <c r="N110" s="42"/>
      <c r="O110" s="42" t="s">
        <v>35</v>
      </c>
      <c r="P110" s="162"/>
      <c r="Q110" s="162"/>
      <c r="R110" s="162" t="s">
        <v>23</v>
      </c>
      <c r="S110" s="163"/>
      <c r="T110" s="42"/>
      <c r="U110" s="42"/>
      <c r="V110" s="42">
        <v>509.41</v>
      </c>
      <c r="W110" s="45" t="s">
        <v>172</v>
      </c>
      <c r="X110" s="159"/>
    </row>
    <row r="111" spans="1:24" x14ac:dyDescent="0.3">
      <c r="A111" s="41" t="s">
        <v>200</v>
      </c>
      <c r="B111" s="42" t="s">
        <v>201</v>
      </c>
      <c r="C111" s="42" t="s">
        <v>171</v>
      </c>
      <c r="D111" s="113">
        <v>131</v>
      </c>
      <c r="E111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11" s="113">
        <f t="shared" si="2"/>
        <v>131</v>
      </c>
      <c r="G111" s="43"/>
      <c r="H111" s="44"/>
      <c r="I111" s="42" t="s">
        <v>60</v>
      </c>
      <c r="J111" s="42" t="s">
        <v>35</v>
      </c>
      <c r="K111" s="42" t="s">
        <v>35</v>
      </c>
      <c r="L111" s="42" t="s">
        <v>31</v>
      </c>
      <c r="M111" s="42" t="s">
        <v>35</v>
      </c>
      <c r="N111" s="42"/>
      <c r="O111" s="42"/>
      <c r="P111" s="162" t="s">
        <v>23</v>
      </c>
      <c r="Q111" s="162"/>
      <c r="R111" s="162"/>
      <c r="S111" s="163"/>
      <c r="T111" s="42"/>
      <c r="U111" s="42"/>
      <c r="V111" s="42">
        <v>509.41</v>
      </c>
      <c r="W111" s="45" t="s">
        <v>172</v>
      </c>
      <c r="X111" s="158" t="s">
        <v>23</v>
      </c>
    </row>
    <row r="112" spans="1:24" x14ac:dyDescent="0.3">
      <c r="A112" s="41" t="s">
        <v>202</v>
      </c>
      <c r="B112" s="42" t="s">
        <v>203</v>
      </c>
      <c r="C112" s="42" t="s">
        <v>171</v>
      </c>
      <c r="D112" s="113">
        <v>162</v>
      </c>
      <c r="E112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12" s="113">
        <f t="shared" si="2"/>
        <v>162</v>
      </c>
      <c r="G112" s="43"/>
      <c r="H112" s="44"/>
      <c r="I112" s="42" t="s">
        <v>60</v>
      </c>
      <c r="J112" s="42" t="s">
        <v>35</v>
      </c>
      <c r="K112" s="42" t="s">
        <v>35</v>
      </c>
      <c r="L112" s="42" t="s">
        <v>31</v>
      </c>
      <c r="M112" s="42" t="s">
        <v>35</v>
      </c>
      <c r="N112" s="42"/>
      <c r="O112" s="42" t="s">
        <v>35</v>
      </c>
      <c r="P112" s="162" t="s">
        <v>23</v>
      </c>
      <c r="Q112" s="162"/>
      <c r="R112" s="162"/>
      <c r="S112" s="163"/>
      <c r="T112" s="42"/>
      <c r="U112" s="42"/>
      <c r="V112" s="42">
        <v>509.41</v>
      </c>
      <c r="W112" s="45" t="s">
        <v>172</v>
      </c>
      <c r="X112" s="158" t="s">
        <v>23</v>
      </c>
    </row>
    <row r="113" spans="1:24" x14ac:dyDescent="0.3">
      <c r="A113" s="41" t="s">
        <v>204</v>
      </c>
      <c r="B113" s="42" t="s">
        <v>205</v>
      </c>
      <c r="C113" s="42" t="s">
        <v>171</v>
      </c>
      <c r="D113" s="113">
        <v>222</v>
      </c>
      <c r="E113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13" s="113">
        <f t="shared" si="2"/>
        <v>222</v>
      </c>
      <c r="G113" s="43"/>
      <c r="H113" s="44"/>
      <c r="I113" s="42" t="s">
        <v>60</v>
      </c>
      <c r="J113" s="42" t="s">
        <v>35</v>
      </c>
      <c r="K113" s="42" t="s">
        <v>35</v>
      </c>
      <c r="L113" s="42" t="s">
        <v>31</v>
      </c>
      <c r="M113" s="42" t="s">
        <v>35</v>
      </c>
      <c r="N113" s="42"/>
      <c r="O113" s="42" t="s">
        <v>35</v>
      </c>
      <c r="P113" s="162" t="s">
        <v>23</v>
      </c>
      <c r="Q113" s="162"/>
      <c r="R113" s="162"/>
      <c r="S113" s="163"/>
      <c r="T113" s="42"/>
      <c r="U113" s="42"/>
      <c r="V113" s="42">
        <v>509.41</v>
      </c>
      <c r="W113" s="45" t="s">
        <v>172</v>
      </c>
      <c r="X113" s="158" t="s">
        <v>23</v>
      </c>
    </row>
    <row r="114" spans="1:24" x14ac:dyDescent="0.3">
      <c r="A114" s="41" t="s">
        <v>206</v>
      </c>
      <c r="B114" s="42" t="s">
        <v>207</v>
      </c>
      <c r="C114" s="42" t="s">
        <v>171</v>
      </c>
      <c r="D114" s="113">
        <v>64.2</v>
      </c>
      <c r="E114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14" s="113">
        <f t="shared" si="2"/>
        <v>64.2</v>
      </c>
      <c r="G114" s="253" t="s">
        <v>19</v>
      </c>
      <c r="H114" s="44" t="s">
        <v>35</v>
      </c>
      <c r="I114" s="42" t="s">
        <v>35</v>
      </c>
      <c r="J114" s="42" t="s">
        <v>127</v>
      </c>
      <c r="K114" s="42" t="s">
        <v>128</v>
      </c>
      <c r="L114" s="42" t="s">
        <v>35</v>
      </c>
      <c r="M114" s="42" t="s">
        <v>35</v>
      </c>
      <c r="N114" s="42"/>
      <c r="O114" s="42"/>
      <c r="P114" s="162"/>
      <c r="Q114" s="162"/>
      <c r="R114" s="162" t="s">
        <v>23</v>
      </c>
      <c r="S114" s="163"/>
      <c r="T114" s="42"/>
      <c r="U114" s="42"/>
      <c r="V114" s="42">
        <v>154.06</v>
      </c>
      <c r="W114" s="45" t="s">
        <v>172</v>
      </c>
      <c r="X114" s="158" t="s">
        <v>23</v>
      </c>
    </row>
    <row r="115" spans="1:24" x14ac:dyDescent="0.3">
      <c r="A115" s="41" t="s">
        <v>208</v>
      </c>
      <c r="B115" s="42" t="s">
        <v>209</v>
      </c>
      <c r="C115" s="42" t="s">
        <v>171</v>
      </c>
      <c r="D115" s="113">
        <v>72.3</v>
      </c>
      <c r="E115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15" s="113">
        <f t="shared" si="2"/>
        <v>72.3</v>
      </c>
      <c r="G115" s="253" t="s">
        <v>19</v>
      </c>
      <c r="H115" s="44" t="s">
        <v>35</v>
      </c>
      <c r="I115" s="42" t="s">
        <v>35</v>
      </c>
      <c r="J115" s="42" t="s">
        <v>127</v>
      </c>
      <c r="K115" s="42" t="s">
        <v>128</v>
      </c>
      <c r="L115" s="42" t="s">
        <v>35</v>
      </c>
      <c r="M115" s="42" t="s">
        <v>35</v>
      </c>
      <c r="N115" s="42"/>
      <c r="O115" s="42" t="s">
        <v>35</v>
      </c>
      <c r="P115" s="162"/>
      <c r="Q115" s="162"/>
      <c r="R115" s="162" t="s">
        <v>23</v>
      </c>
      <c r="S115" s="163"/>
      <c r="T115" s="42"/>
      <c r="U115" s="42"/>
      <c r="V115" s="42">
        <v>154.06</v>
      </c>
      <c r="W115" s="45" t="s">
        <v>172</v>
      </c>
      <c r="X115" s="158" t="s">
        <v>23</v>
      </c>
    </row>
    <row r="116" spans="1:24" x14ac:dyDescent="0.3">
      <c r="A116" s="41" t="s">
        <v>210</v>
      </c>
      <c r="B116" s="42" t="s">
        <v>211</v>
      </c>
      <c r="C116" s="42" t="s">
        <v>171</v>
      </c>
      <c r="D116" s="113">
        <v>104</v>
      </c>
      <c r="E116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16" s="113">
        <f t="shared" si="2"/>
        <v>104</v>
      </c>
      <c r="G116" s="253" t="s">
        <v>19</v>
      </c>
      <c r="H116" s="44" t="s">
        <v>35</v>
      </c>
      <c r="I116" s="42" t="s">
        <v>35</v>
      </c>
      <c r="J116" s="42" t="s">
        <v>127</v>
      </c>
      <c r="K116" s="42" t="s">
        <v>128</v>
      </c>
      <c r="L116" s="42" t="s">
        <v>35</v>
      </c>
      <c r="M116" s="42" t="s">
        <v>35</v>
      </c>
      <c r="N116" s="42"/>
      <c r="O116" s="42" t="s">
        <v>35</v>
      </c>
      <c r="P116" s="162"/>
      <c r="Q116" s="162"/>
      <c r="R116" s="162" t="s">
        <v>23</v>
      </c>
      <c r="S116" s="163"/>
      <c r="T116" s="42"/>
      <c r="U116" s="42"/>
      <c r="V116" s="42">
        <v>154.06</v>
      </c>
      <c r="W116" s="45" t="s">
        <v>172</v>
      </c>
      <c r="X116" s="158" t="s">
        <v>23</v>
      </c>
    </row>
    <row r="117" spans="1:24" x14ac:dyDescent="0.3">
      <c r="A117" s="41" t="s">
        <v>212</v>
      </c>
      <c r="B117" s="42" t="s">
        <v>213</v>
      </c>
      <c r="C117" s="42" t="s">
        <v>171</v>
      </c>
      <c r="D117" s="113">
        <v>83.5</v>
      </c>
      <c r="E117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17" s="113">
        <f t="shared" si="2"/>
        <v>83.5</v>
      </c>
      <c r="G117" s="253" t="s">
        <v>19</v>
      </c>
      <c r="H117" s="44"/>
      <c r="I117" s="42" t="s">
        <v>128</v>
      </c>
      <c r="J117" s="42" t="s">
        <v>127</v>
      </c>
      <c r="K117" s="42" t="s">
        <v>128</v>
      </c>
      <c r="L117" s="42" t="s">
        <v>35</v>
      </c>
      <c r="M117" s="42"/>
      <c r="N117" s="42"/>
      <c r="O117" s="42"/>
      <c r="P117" s="162"/>
      <c r="Q117" s="162"/>
      <c r="R117" s="162" t="s">
        <v>23</v>
      </c>
      <c r="S117" s="163"/>
      <c r="T117" s="42"/>
      <c r="U117" s="42"/>
      <c r="V117" s="42">
        <v>755.97</v>
      </c>
      <c r="W117" s="45" t="s">
        <v>172</v>
      </c>
      <c r="X117" s="158" t="s">
        <v>23</v>
      </c>
    </row>
    <row r="118" spans="1:24" x14ac:dyDescent="0.3">
      <c r="A118" s="41" t="s">
        <v>214</v>
      </c>
      <c r="B118" s="42" t="s">
        <v>215</v>
      </c>
      <c r="C118" s="42" t="s">
        <v>171</v>
      </c>
      <c r="D118" s="113">
        <v>125</v>
      </c>
      <c r="E118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18" s="113">
        <f t="shared" si="2"/>
        <v>125</v>
      </c>
      <c r="G118" s="253" t="s">
        <v>19</v>
      </c>
      <c r="H118" s="44"/>
      <c r="I118" s="42" t="s">
        <v>128</v>
      </c>
      <c r="J118" s="42" t="s">
        <v>127</v>
      </c>
      <c r="K118" s="42" t="s">
        <v>128</v>
      </c>
      <c r="L118" s="42" t="s">
        <v>35</v>
      </c>
      <c r="M118" s="42"/>
      <c r="N118" s="42"/>
      <c r="O118" s="42" t="s">
        <v>35</v>
      </c>
      <c r="P118" s="162"/>
      <c r="Q118" s="162"/>
      <c r="R118" s="162" t="s">
        <v>23</v>
      </c>
      <c r="S118" s="163"/>
      <c r="T118" s="42"/>
      <c r="U118" s="42"/>
      <c r="V118" s="42">
        <v>755.97</v>
      </c>
      <c r="W118" s="45" t="s">
        <v>172</v>
      </c>
      <c r="X118" s="158" t="s">
        <v>23</v>
      </c>
    </row>
    <row r="119" spans="1:24" x14ac:dyDescent="0.3">
      <c r="A119" s="41" t="s">
        <v>216</v>
      </c>
      <c r="B119" s="42" t="s">
        <v>217</v>
      </c>
      <c r="C119" s="42" t="s">
        <v>171</v>
      </c>
      <c r="D119" s="113">
        <v>209</v>
      </c>
      <c r="E119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19" s="113">
        <f t="shared" si="2"/>
        <v>209</v>
      </c>
      <c r="G119" s="253" t="s">
        <v>19</v>
      </c>
      <c r="H119" s="44"/>
      <c r="I119" s="42" t="s">
        <v>128</v>
      </c>
      <c r="J119" s="42" t="s">
        <v>127</v>
      </c>
      <c r="K119" s="42" t="s">
        <v>128</v>
      </c>
      <c r="L119" s="42" t="s">
        <v>35</v>
      </c>
      <c r="M119" s="42"/>
      <c r="N119" s="42"/>
      <c r="O119" s="42" t="s">
        <v>35</v>
      </c>
      <c r="P119" s="162"/>
      <c r="Q119" s="162"/>
      <c r="R119" s="162" t="s">
        <v>23</v>
      </c>
      <c r="S119" s="163"/>
      <c r="T119" s="42"/>
      <c r="U119" s="42"/>
      <c r="V119" s="42">
        <v>755.97</v>
      </c>
      <c r="W119" s="45" t="s">
        <v>172</v>
      </c>
      <c r="X119" s="158" t="s">
        <v>23</v>
      </c>
    </row>
    <row r="120" spans="1:24" x14ac:dyDescent="0.3">
      <c r="A120" s="41" t="s">
        <v>218</v>
      </c>
      <c r="B120" s="42" t="s">
        <v>219</v>
      </c>
      <c r="C120" s="42" t="s">
        <v>171</v>
      </c>
      <c r="D120" s="113">
        <v>93.6</v>
      </c>
      <c r="E120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20" s="113">
        <f t="shared" si="2"/>
        <v>93.6</v>
      </c>
      <c r="G120" s="253" t="s">
        <v>19</v>
      </c>
      <c r="H120" s="44"/>
      <c r="I120" s="42" t="s">
        <v>31</v>
      </c>
      <c r="J120" s="42"/>
      <c r="K120" s="42" t="s">
        <v>35</v>
      </c>
      <c r="L120" s="42" t="s">
        <v>35</v>
      </c>
      <c r="M120" s="42"/>
      <c r="N120" s="42"/>
      <c r="O120" s="42"/>
      <c r="P120" s="162" t="s">
        <v>23</v>
      </c>
      <c r="Q120" s="162"/>
      <c r="R120" s="162"/>
      <c r="S120" s="163"/>
      <c r="T120" s="42"/>
      <c r="U120" s="42"/>
      <c r="V120" s="42">
        <v>755.97</v>
      </c>
      <c r="W120" s="45" t="s">
        <v>172</v>
      </c>
      <c r="X120" s="158" t="s">
        <v>23</v>
      </c>
    </row>
    <row r="121" spans="1:24" x14ac:dyDescent="0.3">
      <c r="A121" s="41" t="s">
        <v>220</v>
      </c>
      <c r="B121" s="42" t="s">
        <v>221</v>
      </c>
      <c r="C121" s="42" t="s">
        <v>171</v>
      </c>
      <c r="D121" s="113">
        <v>134</v>
      </c>
      <c r="E121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21" s="113">
        <f t="shared" si="2"/>
        <v>134</v>
      </c>
      <c r="G121" s="253" t="s">
        <v>19</v>
      </c>
      <c r="H121" s="44"/>
      <c r="I121" s="42" t="s">
        <v>31</v>
      </c>
      <c r="J121" s="42"/>
      <c r="K121" s="42" t="s">
        <v>35</v>
      </c>
      <c r="L121" s="42" t="s">
        <v>35</v>
      </c>
      <c r="M121" s="42"/>
      <c r="N121" s="42"/>
      <c r="O121" s="42"/>
      <c r="P121" s="162" t="s">
        <v>23</v>
      </c>
      <c r="Q121" s="162"/>
      <c r="R121" s="162"/>
      <c r="S121" s="163"/>
      <c r="T121" s="42"/>
      <c r="U121" s="42"/>
      <c r="V121" s="42">
        <v>755.97</v>
      </c>
      <c r="W121" s="45" t="s">
        <v>172</v>
      </c>
      <c r="X121" s="158" t="s">
        <v>23</v>
      </c>
    </row>
    <row r="122" spans="1:24" x14ac:dyDescent="0.3">
      <c r="A122" s="41" t="s">
        <v>222</v>
      </c>
      <c r="B122" s="42" t="s">
        <v>223</v>
      </c>
      <c r="C122" s="42" t="s">
        <v>171</v>
      </c>
      <c r="D122" s="113">
        <v>213</v>
      </c>
      <c r="E122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22" s="113">
        <f t="shared" si="2"/>
        <v>213</v>
      </c>
      <c r="G122" s="253" t="s">
        <v>19</v>
      </c>
      <c r="H122" s="44"/>
      <c r="I122" s="42" t="s">
        <v>31</v>
      </c>
      <c r="J122" s="42"/>
      <c r="K122" s="42" t="s">
        <v>35</v>
      </c>
      <c r="L122" s="42" t="s">
        <v>35</v>
      </c>
      <c r="M122" s="42"/>
      <c r="N122" s="42"/>
      <c r="O122" s="42"/>
      <c r="P122" s="162" t="s">
        <v>23</v>
      </c>
      <c r="Q122" s="162"/>
      <c r="R122" s="162"/>
      <c r="S122" s="163"/>
      <c r="T122" s="42"/>
      <c r="U122" s="42"/>
      <c r="V122" s="42">
        <v>755.97</v>
      </c>
      <c r="W122" s="45" t="s">
        <v>172</v>
      </c>
      <c r="X122" s="158" t="s">
        <v>23</v>
      </c>
    </row>
    <row r="123" spans="1:24" x14ac:dyDescent="0.3">
      <c r="A123" s="41" t="s">
        <v>224</v>
      </c>
      <c r="B123" s="42" t="s">
        <v>225</v>
      </c>
      <c r="C123" s="42" t="s">
        <v>171</v>
      </c>
      <c r="D123" s="113" t="s">
        <v>9710</v>
      </c>
      <c r="E123" s="113" t="s">
        <v>9710</v>
      </c>
      <c r="F123" s="113" t="s">
        <v>9710</v>
      </c>
      <c r="G123" s="253" t="s">
        <v>19</v>
      </c>
      <c r="H123" s="44"/>
      <c r="I123" s="42" t="s">
        <v>35</v>
      </c>
      <c r="J123" s="42" t="s">
        <v>127</v>
      </c>
      <c r="K123" s="42" t="s">
        <v>128</v>
      </c>
      <c r="L123" s="42" t="s">
        <v>31</v>
      </c>
      <c r="M123" s="42"/>
      <c r="N123" s="42"/>
      <c r="O123" s="42"/>
      <c r="P123" s="162" t="s">
        <v>23</v>
      </c>
      <c r="Q123" s="162" t="s">
        <v>23</v>
      </c>
      <c r="R123" s="162" t="s">
        <v>23</v>
      </c>
      <c r="S123" s="163"/>
      <c r="T123" s="42"/>
      <c r="U123" s="42"/>
      <c r="V123" s="42">
        <v>706.44</v>
      </c>
      <c r="W123" s="45" t="s">
        <v>172</v>
      </c>
      <c r="X123" s="159"/>
    </row>
    <row r="124" spans="1:24" x14ac:dyDescent="0.3">
      <c r="A124" s="41" t="s">
        <v>226</v>
      </c>
      <c r="B124" s="42" t="s">
        <v>227</v>
      </c>
      <c r="C124" s="42" t="s">
        <v>171</v>
      </c>
      <c r="D124" s="113" t="s">
        <v>9710</v>
      </c>
      <c r="E124" s="113" t="s">
        <v>9710</v>
      </c>
      <c r="F124" s="113" t="s">
        <v>9710</v>
      </c>
      <c r="G124" s="253" t="s">
        <v>19</v>
      </c>
      <c r="H124" s="44"/>
      <c r="I124" s="42" t="s">
        <v>128</v>
      </c>
      <c r="J124" s="42" t="s">
        <v>127</v>
      </c>
      <c r="K124" s="42" t="s">
        <v>128</v>
      </c>
      <c r="L124" s="42" t="s">
        <v>127</v>
      </c>
      <c r="M124" s="42"/>
      <c r="N124" s="42"/>
      <c r="O124" s="42" t="s">
        <v>35</v>
      </c>
      <c r="P124" s="162" t="s">
        <v>23</v>
      </c>
      <c r="Q124" s="162" t="s">
        <v>23</v>
      </c>
      <c r="R124" s="162" t="s">
        <v>23</v>
      </c>
      <c r="S124" s="163"/>
      <c r="T124" s="42"/>
      <c r="U124" s="42"/>
      <c r="V124" s="42">
        <v>706.44</v>
      </c>
      <c r="W124" s="45" t="s">
        <v>172</v>
      </c>
      <c r="X124" s="159"/>
    </row>
    <row r="125" spans="1:24" x14ac:dyDescent="0.3">
      <c r="A125" s="41" t="s">
        <v>228</v>
      </c>
      <c r="B125" s="42" t="s">
        <v>229</v>
      </c>
      <c r="C125" s="42" t="s">
        <v>171</v>
      </c>
      <c r="D125" s="113" t="s">
        <v>9710</v>
      </c>
      <c r="E125" s="113" t="s">
        <v>9710</v>
      </c>
      <c r="F125" s="113" t="s">
        <v>9710</v>
      </c>
      <c r="G125" s="253" t="s">
        <v>19</v>
      </c>
      <c r="H125" s="44"/>
      <c r="I125" s="42" t="s">
        <v>128</v>
      </c>
      <c r="J125" s="42" t="s">
        <v>127</v>
      </c>
      <c r="K125" s="42" t="s">
        <v>128</v>
      </c>
      <c r="L125" s="42" t="s">
        <v>127</v>
      </c>
      <c r="M125" s="42"/>
      <c r="N125" s="42"/>
      <c r="O125" s="42" t="s">
        <v>35</v>
      </c>
      <c r="P125" s="162" t="s">
        <v>23</v>
      </c>
      <c r="Q125" s="162" t="s">
        <v>23</v>
      </c>
      <c r="R125" s="162" t="s">
        <v>23</v>
      </c>
      <c r="S125" s="163"/>
      <c r="T125" s="42"/>
      <c r="U125" s="42"/>
      <c r="V125" s="42">
        <v>706.44</v>
      </c>
      <c r="W125" s="45" t="s">
        <v>172</v>
      </c>
      <c r="X125" s="159"/>
    </row>
    <row r="126" spans="1:24" x14ac:dyDescent="0.3">
      <c r="A126" s="41" t="s">
        <v>230</v>
      </c>
      <c r="B126" s="42" t="s">
        <v>231</v>
      </c>
      <c r="C126" s="42" t="s">
        <v>171</v>
      </c>
      <c r="D126" s="113">
        <v>73.8</v>
      </c>
      <c r="E126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26" s="113">
        <f t="shared" si="2"/>
        <v>73.8</v>
      </c>
      <c r="G126" s="253" t="s">
        <v>19</v>
      </c>
      <c r="H126" s="44"/>
      <c r="I126" s="42" t="s">
        <v>35</v>
      </c>
      <c r="J126" s="42" t="s">
        <v>31</v>
      </c>
      <c r="K126" s="42" t="s">
        <v>35</v>
      </c>
      <c r="L126" s="42" t="s">
        <v>35</v>
      </c>
      <c r="M126" s="42" t="s">
        <v>35</v>
      </c>
      <c r="N126" s="42"/>
      <c r="O126" s="42"/>
      <c r="P126" s="162"/>
      <c r="Q126" s="162"/>
      <c r="R126" s="162" t="s">
        <v>23</v>
      </c>
      <c r="S126" s="163"/>
      <c r="T126" s="42"/>
      <c r="U126" s="42"/>
      <c r="V126" s="42">
        <v>450.86</v>
      </c>
      <c r="W126" s="45" t="s">
        <v>172</v>
      </c>
      <c r="X126" s="158" t="s">
        <v>23</v>
      </c>
    </row>
    <row r="127" spans="1:24" x14ac:dyDescent="0.3">
      <c r="A127" s="41" t="s">
        <v>232</v>
      </c>
      <c r="B127" s="42" t="s">
        <v>233</v>
      </c>
      <c r="C127" s="42" t="s">
        <v>171</v>
      </c>
      <c r="D127" s="113">
        <v>95.2</v>
      </c>
      <c r="E127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27" s="113">
        <f t="shared" si="2"/>
        <v>95.2</v>
      </c>
      <c r="G127" s="253" t="s">
        <v>19</v>
      </c>
      <c r="H127" s="44"/>
      <c r="I127" s="42" t="s">
        <v>35</v>
      </c>
      <c r="J127" s="42" t="s">
        <v>31</v>
      </c>
      <c r="K127" s="42" t="s">
        <v>35</v>
      </c>
      <c r="L127" s="42" t="s">
        <v>35</v>
      </c>
      <c r="M127" s="42" t="s">
        <v>35</v>
      </c>
      <c r="N127" s="42"/>
      <c r="O127" s="42" t="s">
        <v>35</v>
      </c>
      <c r="P127" s="162"/>
      <c r="Q127" s="162"/>
      <c r="R127" s="162" t="s">
        <v>23</v>
      </c>
      <c r="S127" s="163"/>
      <c r="T127" s="42"/>
      <c r="U127" s="42"/>
      <c r="V127" s="42">
        <v>450.86</v>
      </c>
      <c r="W127" s="45" t="s">
        <v>172</v>
      </c>
      <c r="X127" s="158" t="s">
        <v>23</v>
      </c>
    </row>
    <row r="128" spans="1:24" x14ac:dyDescent="0.3">
      <c r="A128" s="41" t="s">
        <v>234</v>
      </c>
      <c r="B128" s="42" t="s">
        <v>235</v>
      </c>
      <c r="C128" s="42" t="s">
        <v>171</v>
      </c>
      <c r="D128" s="113">
        <v>161</v>
      </c>
      <c r="E128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28" s="113">
        <f t="shared" si="2"/>
        <v>161</v>
      </c>
      <c r="G128" s="253" t="s">
        <v>19</v>
      </c>
      <c r="H128" s="44"/>
      <c r="I128" s="42" t="s">
        <v>35</v>
      </c>
      <c r="J128" s="42" t="s">
        <v>31</v>
      </c>
      <c r="K128" s="42" t="s">
        <v>35</v>
      </c>
      <c r="L128" s="42" t="s">
        <v>35</v>
      </c>
      <c r="M128" s="42" t="s">
        <v>35</v>
      </c>
      <c r="N128" s="42"/>
      <c r="O128" s="42" t="s">
        <v>35</v>
      </c>
      <c r="P128" s="162"/>
      <c r="Q128" s="162"/>
      <c r="R128" s="162" t="s">
        <v>23</v>
      </c>
      <c r="S128" s="163"/>
      <c r="T128" s="42"/>
      <c r="U128" s="42"/>
      <c r="V128" s="42">
        <v>450.86</v>
      </c>
      <c r="W128" s="45" t="s">
        <v>172</v>
      </c>
      <c r="X128" s="158" t="s">
        <v>23</v>
      </c>
    </row>
    <row r="129" spans="1:24" x14ac:dyDescent="0.3">
      <c r="A129" s="41" t="s">
        <v>236</v>
      </c>
      <c r="B129" s="42" t="s">
        <v>237</v>
      </c>
      <c r="C129" s="42" t="s">
        <v>171</v>
      </c>
      <c r="D129" s="113">
        <v>133</v>
      </c>
      <c r="E129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29" s="113">
        <f t="shared" si="2"/>
        <v>133</v>
      </c>
      <c r="G129" s="253" t="s">
        <v>19</v>
      </c>
      <c r="H129" s="44"/>
      <c r="I129" s="42" t="s">
        <v>31</v>
      </c>
      <c r="J129" s="42" t="s">
        <v>35</v>
      </c>
      <c r="K129" s="42" t="s">
        <v>35</v>
      </c>
      <c r="L129" s="42" t="s">
        <v>35</v>
      </c>
      <c r="M129" s="42" t="s">
        <v>35</v>
      </c>
      <c r="N129" s="42"/>
      <c r="O129" s="42"/>
      <c r="P129" s="162" t="s">
        <v>23</v>
      </c>
      <c r="Q129" s="162"/>
      <c r="R129" s="162"/>
      <c r="S129" s="163"/>
      <c r="T129" s="42"/>
      <c r="U129" s="42"/>
      <c r="V129" s="42">
        <v>450.86</v>
      </c>
      <c r="W129" s="45" t="s">
        <v>172</v>
      </c>
      <c r="X129" s="158" t="s">
        <v>23</v>
      </c>
    </row>
    <row r="130" spans="1:24" x14ac:dyDescent="0.3">
      <c r="A130" s="41" t="s">
        <v>238</v>
      </c>
      <c r="B130" s="42" t="s">
        <v>239</v>
      </c>
      <c r="C130" s="42" t="s">
        <v>171</v>
      </c>
      <c r="D130" s="113">
        <v>204</v>
      </c>
      <c r="E130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30" s="113">
        <f t="shared" si="2"/>
        <v>204</v>
      </c>
      <c r="G130" s="253" t="s">
        <v>19</v>
      </c>
      <c r="H130" s="44"/>
      <c r="I130" s="42" t="s">
        <v>31</v>
      </c>
      <c r="J130" s="42" t="s">
        <v>35</v>
      </c>
      <c r="K130" s="42" t="s">
        <v>35</v>
      </c>
      <c r="L130" s="42" t="s">
        <v>35</v>
      </c>
      <c r="M130" s="42" t="s">
        <v>35</v>
      </c>
      <c r="N130" s="42"/>
      <c r="O130" s="42" t="s">
        <v>35</v>
      </c>
      <c r="P130" s="162" t="s">
        <v>23</v>
      </c>
      <c r="Q130" s="162"/>
      <c r="R130" s="162"/>
      <c r="S130" s="163"/>
      <c r="T130" s="42"/>
      <c r="U130" s="42"/>
      <c r="V130" s="42">
        <v>450.86</v>
      </c>
      <c r="W130" s="45" t="s">
        <v>172</v>
      </c>
      <c r="X130" s="158" t="s">
        <v>23</v>
      </c>
    </row>
    <row r="131" spans="1:24" x14ac:dyDescent="0.3">
      <c r="A131" s="41" t="s">
        <v>240</v>
      </c>
      <c r="B131" s="42" t="s">
        <v>241</v>
      </c>
      <c r="C131" s="42" t="s">
        <v>171</v>
      </c>
      <c r="D131" s="113">
        <v>260</v>
      </c>
      <c r="E131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31" s="113">
        <f t="shared" si="2"/>
        <v>260</v>
      </c>
      <c r="G131" s="253" t="s">
        <v>19</v>
      </c>
      <c r="H131" s="44"/>
      <c r="I131" s="42" t="s">
        <v>31</v>
      </c>
      <c r="J131" s="42" t="s">
        <v>35</v>
      </c>
      <c r="K131" s="42" t="s">
        <v>35</v>
      </c>
      <c r="L131" s="42" t="s">
        <v>35</v>
      </c>
      <c r="M131" s="42" t="s">
        <v>35</v>
      </c>
      <c r="N131" s="42"/>
      <c r="O131" s="42" t="s">
        <v>35</v>
      </c>
      <c r="P131" s="162" t="s">
        <v>23</v>
      </c>
      <c r="Q131" s="162"/>
      <c r="R131" s="162"/>
      <c r="S131" s="163"/>
      <c r="T131" s="42"/>
      <c r="U131" s="42"/>
      <c r="V131" s="42">
        <v>450.86</v>
      </c>
      <c r="W131" s="45" t="s">
        <v>172</v>
      </c>
      <c r="X131" s="158" t="s">
        <v>23</v>
      </c>
    </row>
    <row r="132" spans="1:24" x14ac:dyDescent="0.3">
      <c r="A132" s="41" t="s">
        <v>242</v>
      </c>
      <c r="B132" s="42" t="s">
        <v>243</v>
      </c>
      <c r="C132" s="42" t="s">
        <v>171</v>
      </c>
      <c r="D132" s="113">
        <v>108</v>
      </c>
      <c r="E132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32" s="113">
        <f t="shared" si="2"/>
        <v>108</v>
      </c>
      <c r="G132" s="253" t="s">
        <v>19</v>
      </c>
      <c r="H132" s="44"/>
      <c r="I132" s="42" t="s">
        <v>35</v>
      </c>
      <c r="J132" s="42" t="s">
        <v>31</v>
      </c>
      <c r="K132" s="42" t="s">
        <v>35</v>
      </c>
      <c r="L132" s="42" t="s">
        <v>35</v>
      </c>
      <c r="M132" s="42" t="s">
        <v>35</v>
      </c>
      <c r="N132" s="42"/>
      <c r="O132" s="42"/>
      <c r="P132" s="162"/>
      <c r="Q132" s="162" t="s">
        <v>23</v>
      </c>
      <c r="R132" s="162"/>
      <c r="S132" s="163"/>
      <c r="T132" s="42"/>
      <c r="U132" s="42"/>
      <c r="V132" s="42">
        <v>450.86</v>
      </c>
      <c r="W132" s="45" t="s">
        <v>172</v>
      </c>
      <c r="X132" s="158" t="s">
        <v>23</v>
      </c>
    </row>
    <row r="133" spans="1:24" x14ac:dyDescent="0.3">
      <c r="A133" s="41" t="s">
        <v>244</v>
      </c>
      <c r="B133" s="42" t="s">
        <v>245</v>
      </c>
      <c r="C133" s="42" t="s">
        <v>171</v>
      </c>
      <c r="D133" s="113">
        <v>169</v>
      </c>
      <c r="E133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33" s="113">
        <f t="shared" si="2"/>
        <v>169</v>
      </c>
      <c r="G133" s="253" t="s">
        <v>19</v>
      </c>
      <c r="H133" s="44"/>
      <c r="I133" s="42" t="s">
        <v>35</v>
      </c>
      <c r="J133" s="42" t="s">
        <v>31</v>
      </c>
      <c r="K133" s="42" t="s">
        <v>35</v>
      </c>
      <c r="L133" s="42" t="s">
        <v>35</v>
      </c>
      <c r="M133" s="42" t="s">
        <v>35</v>
      </c>
      <c r="N133" s="42"/>
      <c r="O133" s="42" t="s">
        <v>35</v>
      </c>
      <c r="P133" s="162"/>
      <c r="Q133" s="162" t="s">
        <v>23</v>
      </c>
      <c r="R133" s="162"/>
      <c r="S133" s="163"/>
      <c r="T133" s="42"/>
      <c r="U133" s="42"/>
      <c r="V133" s="42">
        <v>450.86</v>
      </c>
      <c r="W133" s="45" t="s">
        <v>172</v>
      </c>
      <c r="X133" s="158" t="s">
        <v>23</v>
      </c>
    </row>
    <row r="134" spans="1:24" x14ac:dyDescent="0.3">
      <c r="A134" s="41" t="s">
        <v>246</v>
      </c>
      <c r="B134" s="42" t="s">
        <v>247</v>
      </c>
      <c r="C134" s="42" t="s">
        <v>171</v>
      </c>
      <c r="D134" s="113">
        <v>214</v>
      </c>
      <c r="E134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34" s="113">
        <f t="shared" si="2"/>
        <v>214</v>
      </c>
      <c r="G134" s="253" t="s">
        <v>19</v>
      </c>
      <c r="H134" s="44"/>
      <c r="I134" s="42" t="s">
        <v>35</v>
      </c>
      <c r="J134" s="42" t="s">
        <v>31</v>
      </c>
      <c r="K134" s="42" t="s">
        <v>35</v>
      </c>
      <c r="L134" s="42" t="s">
        <v>35</v>
      </c>
      <c r="M134" s="42" t="s">
        <v>35</v>
      </c>
      <c r="N134" s="42"/>
      <c r="O134" s="42" t="s">
        <v>35</v>
      </c>
      <c r="P134" s="162"/>
      <c r="Q134" s="162" t="s">
        <v>23</v>
      </c>
      <c r="R134" s="162"/>
      <c r="S134" s="163"/>
      <c r="T134" s="42"/>
      <c r="U134" s="42"/>
      <c r="V134" s="42">
        <v>450.86</v>
      </c>
      <c r="W134" s="45" t="s">
        <v>172</v>
      </c>
      <c r="X134" s="158" t="s">
        <v>23</v>
      </c>
    </row>
    <row r="135" spans="1:24" x14ac:dyDescent="0.3">
      <c r="A135" s="41" t="s">
        <v>248</v>
      </c>
      <c r="B135" s="42" t="s">
        <v>249</v>
      </c>
      <c r="C135" s="42" t="s">
        <v>171</v>
      </c>
      <c r="D135" s="113">
        <v>155</v>
      </c>
      <c r="E135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35" s="113">
        <f t="shared" si="2"/>
        <v>155</v>
      </c>
      <c r="G135" s="43"/>
      <c r="H135" s="44"/>
      <c r="I135" s="42" t="s">
        <v>60</v>
      </c>
      <c r="J135" s="42" t="s">
        <v>35</v>
      </c>
      <c r="K135" s="42" t="s">
        <v>35</v>
      </c>
      <c r="L135" s="42" t="s">
        <v>35</v>
      </c>
      <c r="M135" s="42" t="s">
        <v>35</v>
      </c>
      <c r="N135" s="42"/>
      <c r="O135" s="42"/>
      <c r="P135" s="162" t="s">
        <v>23</v>
      </c>
      <c r="Q135" s="162"/>
      <c r="R135" s="162"/>
      <c r="S135" s="163"/>
      <c r="T135" s="42"/>
      <c r="U135" s="42"/>
      <c r="V135" s="42">
        <v>364.29</v>
      </c>
      <c r="W135" s="45" t="s">
        <v>172</v>
      </c>
      <c r="X135" s="158" t="s">
        <v>23</v>
      </c>
    </row>
    <row r="136" spans="1:24" x14ac:dyDescent="0.3">
      <c r="A136" s="41" t="s">
        <v>250</v>
      </c>
      <c r="B136" s="42" t="s">
        <v>251</v>
      </c>
      <c r="C136" s="42" t="s">
        <v>171</v>
      </c>
      <c r="D136" s="113">
        <v>212</v>
      </c>
      <c r="E136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36" s="113">
        <f t="shared" si="2"/>
        <v>212</v>
      </c>
      <c r="G136" s="43"/>
      <c r="H136" s="44"/>
      <c r="I136" s="42" t="s">
        <v>60</v>
      </c>
      <c r="J136" s="42" t="s">
        <v>35</v>
      </c>
      <c r="K136" s="42" t="s">
        <v>35</v>
      </c>
      <c r="L136" s="42" t="s">
        <v>35</v>
      </c>
      <c r="M136" s="42" t="s">
        <v>35</v>
      </c>
      <c r="N136" s="42"/>
      <c r="O136" s="42" t="s">
        <v>35</v>
      </c>
      <c r="P136" s="162" t="s">
        <v>23</v>
      </c>
      <c r="Q136" s="162"/>
      <c r="R136" s="162"/>
      <c r="S136" s="163"/>
      <c r="T136" s="42"/>
      <c r="U136" s="42"/>
      <c r="V136" s="42">
        <v>364.29</v>
      </c>
      <c r="W136" s="45" t="s">
        <v>172</v>
      </c>
      <c r="X136" s="158" t="s">
        <v>23</v>
      </c>
    </row>
    <row r="137" spans="1:24" x14ac:dyDescent="0.3">
      <c r="A137" s="41" t="s">
        <v>252</v>
      </c>
      <c r="B137" s="42" t="s">
        <v>253</v>
      </c>
      <c r="C137" s="42" t="s">
        <v>171</v>
      </c>
      <c r="D137" s="113">
        <v>268</v>
      </c>
      <c r="E137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37" s="113">
        <f t="shared" si="2"/>
        <v>268</v>
      </c>
      <c r="G137" s="43"/>
      <c r="H137" s="44"/>
      <c r="I137" s="42" t="s">
        <v>60</v>
      </c>
      <c r="J137" s="42" t="s">
        <v>35</v>
      </c>
      <c r="K137" s="42" t="s">
        <v>35</v>
      </c>
      <c r="L137" s="42" t="s">
        <v>35</v>
      </c>
      <c r="M137" s="42" t="s">
        <v>35</v>
      </c>
      <c r="N137" s="42"/>
      <c r="O137" s="42" t="s">
        <v>35</v>
      </c>
      <c r="P137" s="162" t="s">
        <v>23</v>
      </c>
      <c r="Q137" s="162"/>
      <c r="R137" s="162"/>
      <c r="S137" s="163"/>
      <c r="T137" s="42"/>
      <c r="U137" s="42"/>
      <c r="V137" s="42">
        <v>364.29</v>
      </c>
      <c r="W137" s="45" t="s">
        <v>172</v>
      </c>
      <c r="X137" s="158" t="s">
        <v>23</v>
      </c>
    </row>
    <row r="138" spans="1:24" x14ac:dyDescent="0.3">
      <c r="A138" s="41" t="s">
        <v>254</v>
      </c>
      <c r="B138" s="42" t="s">
        <v>255</v>
      </c>
      <c r="C138" s="42" t="s">
        <v>171</v>
      </c>
      <c r="D138" s="113">
        <v>155</v>
      </c>
      <c r="E138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38" s="113">
        <f t="shared" si="2"/>
        <v>155</v>
      </c>
      <c r="G138" s="43"/>
      <c r="H138" s="44"/>
      <c r="I138" s="42" t="s">
        <v>60</v>
      </c>
      <c r="J138" s="42" t="s">
        <v>35</v>
      </c>
      <c r="K138" s="42" t="s">
        <v>35</v>
      </c>
      <c r="L138" s="42" t="s">
        <v>35</v>
      </c>
      <c r="M138" s="42" t="s">
        <v>35</v>
      </c>
      <c r="N138" s="42"/>
      <c r="O138" s="42"/>
      <c r="P138" s="162" t="s">
        <v>23</v>
      </c>
      <c r="Q138" s="162"/>
      <c r="R138" s="162"/>
      <c r="S138" s="163"/>
      <c r="T138" s="42"/>
      <c r="U138" s="42"/>
      <c r="V138" s="42">
        <v>420.4</v>
      </c>
      <c r="W138" s="45" t="s">
        <v>172</v>
      </c>
      <c r="X138" s="158" t="s">
        <v>23</v>
      </c>
    </row>
    <row r="139" spans="1:24" x14ac:dyDescent="0.3">
      <c r="A139" s="41" t="s">
        <v>256</v>
      </c>
      <c r="B139" s="42" t="s">
        <v>257</v>
      </c>
      <c r="C139" s="42" t="s">
        <v>171</v>
      </c>
      <c r="D139" s="113">
        <v>212</v>
      </c>
      <c r="E139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39" s="113">
        <f t="shared" si="2"/>
        <v>212</v>
      </c>
      <c r="G139" s="43"/>
      <c r="H139" s="44"/>
      <c r="I139" s="42" t="s">
        <v>60</v>
      </c>
      <c r="J139" s="42" t="s">
        <v>35</v>
      </c>
      <c r="K139" s="42" t="s">
        <v>35</v>
      </c>
      <c r="L139" s="42" t="s">
        <v>35</v>
      </c>
      <c r="M139" s="42" t="s">
        <v>35</v>
      </c>
      <c r="N139" s="42"/>
      <c r="O139" s="42" t="s">
        <v>35</v>
      </c>
      <c r="P139" s="162" t="s">
        <v>23</v>
      </c>
      <c r="Q139" s="162"/>
      <c r="R139" s="162"/>
      <c r="S139" s="163"/>
      <c r="T139" s="42"/>
      <c r="U139" s="42"/>
      <c r="V139" s="42">
        <v>420.4</v>
      </c>
      <c r="W139" s="45" t="s">
        <v>172</v>
      </c>
      <c r="X139" s="158" t="s">
        <v>23</v>
      </c>
    </row>
    <row r="140" spans="1:24" x14ac:dyDescent="0.3">
      <c r="A140" s="41" t="s">
        <v>258</v>
      </c>
      <c r="B140" s="42" t="s">
        <v>259</v>
      </c>
      <c r="C140" s="42" t="s">
        <v>171</v>
      </c>
      <c r="D140" s="113">
        <v>268</v>
      </c>
      <c r="E140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40" s="113">
        <f t="shared" si="2"/>
        <v>268</v>
      </c>
      <c r="G140" s="43"/>
      <c r="H140" s="44"/>
      <c r="I140" s="42" t="s">
        <v>60</v>
      </c>
      <c r="J140" s="42" t="s">
        <v>35</v>
      </c>
      <c r="K140" s="42" t="s">
        <v>35</v>
      </c>
      <c r="L140" s="42" t="s">
        <v>35</v>
      </c>
      <c r="M140" s="42" t="s">
        <v>35</v>
      </c>
      <c r="N140" s="42"/>
      <c r="O140" s="42" t="s">
        <v>35</v>
      </c>
      <c r="P140" s="162" t="s">
        <v>23</v>
      </c>
      <c r="Q140" s="162"/>
      <c r="R140" s="162"/>
      <c r="S140" s="163"/>
      <c r="T140" s="42"/>
      <c r="U140" s="42"/>
      <c r="V140" s="42">
        <v>420.4</v>
      </c>
      <c r="W140" s="45" t="s">
        <v>172</v>
      </c>
      <c r="X140" s="158" t="s">
        <v>23</v>
      </c>
    </row>
    <row r="141" spans="1:24" x14ac:dyDescent="0.3">
      <c r="A141" s="41" t="s">
        <v>260</v>
      </c>
      <c r="B141" s="42" t="s">
        <v>261</v>
      </c>
      <c r="C141" s="42" t="s">
        <v>171</v>
      </c>
      <c r="D141" s="113">
        <v>96.3</v>
      </c>
      <c r="E141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41" s="113">
        <f t="shared" si="2"/>
        <v>96.3</v>
      </c>
      <c r="G141" s="253" t="s">
        <v>19</v>
      </c>
      <c r="H141" s="44"/>
      <c r="I141" s="42" t="s">
        <v>31</v>
      </c>
      <c r="J141" s="42" t="s">
        <v>35</v>
      </c>
      <c r="K141" s="42" t="s">
        <v>35</v>
      </c>
      <c r="L141" s="42" t="s">
        <v>35</v>
      </c>
      <c r="M141" s="42" t="s">
        <v>35</v>
      </c>
      <c r="N141" s="42"/>
      <c r="O141" s="42"/>
      <c r="P141" s="162" t="s">
        <v>23</v>
      </c>
      <c r="Q141" s="162" t="s">
        <v>23</v>
      </c>
      <c r="R141" s="162" t="s">
        <v>23</v>
      </c>
      <c r="S141" s="163"/>
      <c r="T141" s="42"/>
      <c r="U141" s="42"/>
      <c r="V141" s="42">
        <v>360.22</v>
      </c>
      <c r="W141" s="45" t="s">
        <v>172</v>
      </c>
      <c r="X141" s="158" t="s">
        <v>23</v>
      </c>
    </row>
    <row r="142" spans="1:24" x14ac:dyDescent="0.3">
      <c r="A142" s="41" t="s">
        <v>262</v>
      </c>
      <c r="B142" s="42" t="s">
        <v>263</v>
      </c>
      <c r="C142" s="42" t="s">
        <v>171</v>
      </c>
      <c r="D142" s="113">
        <v>118</v>
      </c>
      <c r="E142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42" s="113">
        <f t="shared" si="2"/>
        <v>118</v>
      </c>
      <c r="G142" s="253" t="s">
        <v>19</v>
      </c>
      <c r="H142" s="44"/>
      <c r="I142" s="42" t="s">
        <v>31</v>
      </c>
      <c r="J142" s="42" t="s">
        <v>35</v>
      </c>
      <c r="K142" s="42" t="s">
        <v>35</v>
      </c>
      <c r="L142" s="42" t="s">
        <v>35</v>
      </c>
      <c r="M142" s="42" t="s">
        <v>35</v>
      </c>
      <c r="N142" s="42"/>
      <c r="O142" s="42" t="s">
        <v>35</v>
      </c>
      <c r="P142" s="162" t="s">
        <v>23</v>
      </c>
      <c r="Q142" s="162" t="s">
        <v>23</v>
      </c>
      <c r="R142" s="162" t="s">
        <v>23</v>
      </c>
      <c r="S142" s="163"/>
      <c r="T142" s="42"/>
      <c r="U142" s="42"/>
      <c r="V142" s="42">
        <v>360.22</v>
      </c>
      <c r="W142" s="45" t="s">
        <v>172</v>
      </c>
      <c r="X142" s="158" t="s">
        <v>23</v>
      </c>
    </row>
    <row r="143" spans="1:24" x14ac:dyDescent="0.3">
      <c r="A143" s="41" t="s">
        <v>264</v>
      </c>
      <c r="B143" s="42" t="s">
        <v>265</v>
      </c>
      <c r="C143" s="42" t="s">
        <v>171</v>
      </c>
      <c r="D143" s="113">
        <v>161</v>
      </c>
      <c r="E143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43" s="113">
        <f t="shared" si="2"/>
        <v>161</v>
      </c>
      <c r="G143" s="253" t="s">
        <v>19</v>
      </c>
      <c r="H143" s="44"/>
      <c r="I143" s="42" t="s">
        <v>31</v>
      </c>
      <c r="J143" s="42" t="s">
        <v>35</v>
      </c>
      <c r="K143" s="42" t="s">
        <v>35</v>
      </c>
      <c r="L143" s="42" t="s">
        <v>35</v>
      </c>
      <c r="M143" s="42" t="s">
        <v>35</v>
      </c>
      <c r="N143" s="42"/>
      <c r="O143" s="42" t="s">
        <v>35</v>
      </c>
      <c r="P143" s="162" t="s">
        <v>23</v>
      </c>
      <c r="Q143" s="162" t="s">
        <v>23</v>
      </c>
      <c r="R143" s="162" t="s">
        <v>23</v>
      </c>
      <c r="S143" s="163"/>
      <c r="T143" s="42"/>
      <c r="U143" s="42"/>
      <c r="V143" s="42">
        <v>360.22</v>
      </c>
      <c r="W143" s="45" t="s">
        <v>172</v>
      </c>
      <c r="X143" s="158" t="s">
        <v>23</v>
      </c>
    </row>
    <row r="144" spans="1:24" x14ac:dyDescent="0.3">
      <c r="A144" s="41" t="s">
        <v>8761</v>
      </c>
      <c r="B144" s="42" t="s">
        <v>266</v>
      </c>
      <c r="C144" s="42" t="s">
        <v>171</v>
      </c>
      <c r="D144" s="113">
        <v>503</v>
      </c>
      <c r="E144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44" s="113">
        <f t="shared" si="2"/>
        <v>503</v>
      </c>
      <c r="G144" s="43"/>
      <c r="H144" s="44"/>
      <c r="I144" s="42" t="s">
        <v>267</v>
      </c>
      <c r="J144" s="42"/>
      <c r="K144" s="42"/>
      <c r="L144" s="42"/>
      <c r="M144" s="42"/>
      <c r="N144" s="42"/>
      <c r="O144" s="42"/>
      <c r="P144" s="162" t="s">
        <v>23</v>
      </c>
      <c r="Q144" s="162"/>
      <c r="R144" s="162"/>
      <c r="S144" s="163"/>
      <c r="T144" s="42"/>
      <c r="U144" s="42"/>
      <c r="V144" s="42"/>
      <c r="W144" s="45" t="s">
        <v>172</v>
      </c>
      <c r="X144" s="158" t="s">
        <v>23</v>
      </c>
    </row>
    <row r="145" spans="1:24" x14ac:dyDescent="0.3">
      <c r="A145" s="41" t="s">
        <v>8762</v>
      </c>
      <c r="B145" s="42" t="s">
        <v>268</v>
      </c>
      <c r="C145" s="42" t="s">
        <v>171</v>
      </c>
      <c r="D145" s="113">
        <v>1220</v>
      </c>
      <c r="E145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45" s="113">
        <f t="shared" si="2"/>
        <v>1220</v>
      </c>
      <c r="G145" s="43"/>
      <c r="H145" s="44"/>
      <c r="I145" s="42" t="s">
        <v>267</v>
      </c>
      <c r="J145" s="42"/>
      <c r="K145" s="42"/>
      <c r="L145" s="42"/>
      <c r="M145" s="42"/>
      <c r="N145" s="42"/>
      <c r="O145" s="42"/>
      <c r="P145" s="162" t="s">
        <v>23</v>
      </c>
      <c r="Q145" s="162"/>
      <c r="R145" s="162"/>
      <c r="S145" s="163"/>
      <c r="T145" s="42"/>
      <c r="U145" s="42"/>
      <c r="V145" s="42"/>
      <c r="W145" s="45" t="s">
        <v>172</v>
      </c>
      <c r="X145" s="158" t="s">
        <v>23</v>
      </c>
    </row>
    <row r="146" spans="1:24" x14ac:dyDescent="0.3">
      <c r="A146" s="41" t="s">
        <v>8763</v>
      </c>
      <c r="B146" s="42" t="s">
        <v>269</v>
      </c>
      <c r="C146" s="42" t="s">
        <v>171</v>
      </c>
      <c r="D146" s="113">
        <v>375</v>
      </c>
      <c r="E146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46" s="113">
        <f t="shared" si="2"/>
        <v>375</v>
      </c>
      <c r="G146" s="43"/>
      <c r="H146" s="44"/>
      <c r="I146" s="42" t="s">
        <v>267</v>
      </c>
      <c r="J146" s="42"/>
      <c r="K146" s="42"/>
      <c r="L146" s="42"/>
      <c r="M146" s="42"/>
      <c r="N146" s="42"/>
      <c r="O146" s="42"/>
      <c r="P146" s="162" t="s">
        <v>23</v>
      </c>
      <c r="Q146" s="162"/>
      <c r="R146" s="162"/>
      <c r="S146" s="163"/>
      <c r="T146" s="42"/>
      <c r="U146" s="42"/>
      <c r="V146" s="42"/>
      <c r="W146" s="45" t="s">
        <v>172</v>
      </c>
      <c r="X146" s="158" t="s">
        <v>23</v>
      </c>
    </row>
    <row r="147" spans="1:24" x14ac:dyDescent="0.3">
      <c r="A147" s="41" t="s">
        <v>8764</v>
      </c>
      <c r="B147" s="42" t="s">
        <v>270</v>
      </c>
      <c r="C147" s="42" t="s">
        <v>171</v>
      </c>
      <c r="D147" s="113">
        <v>375</v>
      </c>
      <c r="E147" s="292">
        <f>IF(VLOOKUP($W$95,Discounts!B:C,2,FALSE)&gt;0,VLOOKUP($W$95,Discounts!B:C,2,FALSE),IF(VLOOKUP(MID($W$95,1,6),Discounts!B:C,2,FALSE)&gt;0,VLOOKUP(MID($W$95,1,6),Discounts!B:C,2,FALSE),IF(VLOOKUP(MID($W$95,1,3),Discounts!B:C,2,FALSE)&gt;0,VLOOKUP(MID($W$95,1,3),Discounts!B:C,2,FALSE),VLOOKUP(MID($W$95,1,1),Discounts!B:C,2,FALSE))))</f>
        <v>0</v>
      </c>
      <c r="F147" s="113">
        <f t="shared" si="2"/>
        <v>375</v>
      </c>
      <c r="G147" s="43"/>
      <c r="H147" s="44"/>
      <c r="I147" s="42" t="s">
        <v>267</v>
      </c>
      <c r="J147" s="42"/>
      <c r="K147" s="42"/>
      <c r="L147" s="42"/>
      <c r="M147" s="42"/>
      <c r="N147" s="42"/>
      <c r="O147" s="42"/>
      <c r="P147" s="162" t="s">
        <v>23</v>
      </c>
      <c r="Q147" s="162"/>
      <c r="R147" s="162"/>
      <c r="S147" s="163"/>
      <c r="T147" s="42"/>
      <c r="U147" s="42"/>
      <c r="V147" s="42"/>
      <c r="W147" s="45" t="s">
        <v>172</v>
      </c>
      <c r="X147" s="158" t="s">
        <v>23</v>
      </c>
    </row>
    <row r="148" spans="1:24" x14ac:dyDescent="0.3">
      <c r="A148" s="41" t="s">
        <v>8765</v>
      </c>
      <c r="B148" s="42" t="s">
        <v>271</v>
      </c>
      <c r="C148" s="42" t="s">
        <v>171</v>
      </c>
      <c r="D148" s="113" t="s">
        <v>9710</v>
      </c>
      <c r="E148" s="113" t="s">
        <v>9710</v>
      </c>
      <c r="F148" s="113" t="s">
        <v>9710</v>
      </c>
      <c r="G148" s="43"/>
      <c r="H148" s="44"/>
      <c r="I148" s="42"/>
      <c r="J148" s="42"/>
      <c r="K148" s="42"/>
      <c r="L148" s="42"/>
      <c r="M148" s="42"/>
      <c r="N148" s="42"/>
      <c r="O148" s="42"/>
      <c r="P148" s="162" t="s">
        <v>23</v>
      </c>
      <c r="Q148" s="162"/>
      <c r="R148" s="162"/>
      <c r="S148" s="163"/>
      <c r="T148" s="42"/>
      <c r="U148" s="42"/>
      <c r="V148" s="42"/>
      <c r="W148" s="45" t="s">
        <v>172</v>
      </c>
      <c r="X148" s="159"/>
    </row>
    <row r="149" spans="1:24" x14ac:dyDescent="0.3">
      <c r="A149" s="41" t="s">
        <v>272</v>
      </c>
      <c r="B149" s="42" t="s">
        <v>273</v>
      </c>
      <c r="C149" s="42" t="s">
        <v>171</v>
      </c>
      <c r="D149" s="113" t="s">
        <v>9710</v>
      </c>
      <c r="E149" s="113" t="s">
        <v>9710</v>
      </c>
      <c r="F149" s="113" t="s">
        <v>9710</v>
      </c>
      <c r="G149" s="43"/>
      <c r="H149" s="44"/>
      <c r="I149" s="42"/>
      <c r="J149" s="42"/>
      <c r="K149" s="42"/>
      <c r="L149" s="42"/>
      <c r="M149" s="42"/>
      <c r="N149" s="42"/>
      <c r="O149" s="42"/>
      <c r="P149" s="162"/>
      <c r="Q149" s="162"/>
      <c r="R149" s="162" t="s">
        <v>23</v>
      </c>
      <c r="S149" s="163"/>
      <c r="T149" s="42"/>
      <c r="U149" s="42"/>
      <c r="V149" s="42"/>
      <c r="W149" s="45" t="s">
        <v>172</v>
      </c>
      <c r="X149" s="159"/>
    </row>
    <row r="150" spans="1:24" ht="15.6" x14ac:dyDescent="0.3">
      <c r="A150" s="149" t="s">
        <v>274</v>
      </c>
      <c r="B150" s="150"/>
      <c r="C150" s="150" t="s">
        <v>27</v>
      </c>
      <c r="D150" s="151"/>
      <c r="E150" s="291"/>
      <c r="F150" s="299"/>
      <c r="G150" s="150"/>
      <c r="H150" s="150"/>
      <c r="I150" s="150"/>
      <c r="J150" s="150"/>
      <c r="K150" s="150"/>
      <c r="L150" s="150"/>
      <c r="M150" s="150"/>
      <c r="N150" s="150"/>
      <c r="O150" s="150"/>
      <c r="P150" s="164"/>
      <c r="Q150" s="164"/>
      <c r="R150" s="164"/>
      <c r="S150" s="165"/>
      <c r="T150" s="154"/>
      <c r="U150" s="150"/>
      <c r="V150" s="150"/>
      <c r="W150" s="155" t="s">
        <v>275</v>
      </c>
      <c r="X150" s="158"/>
    </row>
    <row r="151" spans="1:24" x14ac:dyDescent="0.3">
      <c r="A151" s="41" t="s">
        <v>276</v>
      </c>
      <c r="B151" s="42" t="s">
        <v>277</v>
      </c>
      <c r="C151" s="42" t="s">
        <v>171</v>
      </c>
      <c r="D151" s="113">
        <v>17.7</v>
      </c>
      <c r="E151" s="292">
        <f>IF(VLOOKUP($W$150,Discounts!B:C,2,FALSE)&gt;0,VLOOKUP($W$150,Discounts!B:C,2,FALSE),IF(VLOOKUP(MID($W$150,1,6),Discounts!B:C,2,FALSE)&gt;0,VLOOKUP(MID($W$150,1,6),Discounts!B:C,2,FALSE),IF(VLOOKUP(MID($W$150,1,3),Discounts!B:C,2,FALSE)&gt;0,VLOOKUP(MID($W$150,1,3),Discounts!B:C,2,FALSE),VLOOKUP(MID($W$150,1,1),Discounts!B:C,2,FALSE))))</f>
        <v>0</v>
      </c>
      <c r="F151" s="113">
        <f t="shared" si="2"/>
        <v>17.7</v>
      </c>
      <c r="G151" s="253" t="s">
        <v>19</v>
      </c>
      <c r="H151" s="44" t="s">
        <v>31</v>
      </c>
      <c r="I151" s="42" t="s">
        <v>35</v>
      </c>
      <c r="J151" s="42"/>
      <c r="K151" s="42" t="s">
        <v>35</v>
      </c>
      <c r="L151" s="42"/>
      <c r="M151" s="42"/>
      <c r="N151" s="42"/>
      <c r="O151" s="42"/>
      <c r="P151" s="162"/>
      <c r="Q151" s="162"/>
      <c r="R151" s="162" t="s">
        <v>23</v>
      </c>
      <c r="S151" s="163"/>
      <c r="T151" s="42"/>
      <c r="U151" s="42"/>
      <c r="V151" s="42"/>
      <c r="W151" s="45" t="s">
        <v>172</v>
      </c>
      <c r="X151" s="158" t="s">
        <v>23</v>
      </c>
    </row>
    <row r="152" spans="1:24" x14ac:dyDescent="0.3">
      <c r="A152" s="41" t="s">
        <v>278</v>
      </c>
      <c r="B152" s="42" t="s">
        <v>279</v>
      </c>
      <c r="C152" s="42" t="s">
        <v>171</v>
      </c>
      <c r="D152" s="113">
        <v>23.5</v>
      </c>
      <c r="E152" s="292">
        <f>IF(VLOOKUP($W$150,Discounts!B:C,2,FALSE)&gt;0,VLOOKUP($W$150,Discounts!B:C,2,FALSE),IF(VLOOKUP(MID($W$150,1,6),Discounts!B:C,2,FALSE)&gt;0,VLOOKUP(MID($W$150,1,6),Discounts!B:C,2,FALSE),IF(VLOOKUP(MID($W$150,1,3),Discounts!B:C,2,FALSE)&gt;0,VLOOKUP(MID($W$150,1,3),Discounts!B:C,2,FALSE),VLOOKUP(MID($W$150,1,1),Discounts!B:C,2,FALSE))))</f>
        <v>0</v>
      </c>
      <c r="F152" s="113">
        <f t="shared" si="2"/>
        <v>23.5</v>
      </c>
      <c r="G152" s="253" t="s">
        <v>19</v>
      </c>
      <c r="H152" s="44" t="s">
        <v>31</v>
      </c>
      <c r="I152" s="42" t="s">
        <v>35</v>
      </c>
      <c r="J152" s="42"/>
      <c r="K152" s="42" t="s">
        <v>35</v>
      </c>
      <c r="L152" s="42"/>
      <c r="M152" s="42"/>
      <c r="N152" s="42"/>
      <c r="O152" s="42"/>
      <c r="P152" s="162"/>
      <c r="Q152" s="162"/>
      <c r="R152" s="162" t="s">
        <v>23</v>
      </c>
      <c r="S152" s="163"/>
      <c r="T152" s="42"/>
      <c r="U152" s="42"/>
      <c r="V152" s="42"/>
      <c r="W152" s="45" t="s">
        <v>172</v>
      </c>
      <c r="X152" s="158" t="s">
        <v>23</v>
      </c>
    </row>
    <row r="153" spans="1:24" x14ac:dyDescent="0.3">
      <c r="A153" s="41" t="s">
        <v>280</v>
      </c>
      <c r="B153" s="42" t="s">
        <v>281</v>
      </c>
      <c r="C153" s="42" t="s">
        <v>171</v>
      </c>
      <c r="D153" s="113">
        <v>35.299999999999997</v>
      </c>
      <c r="E153" s="292">
        <f>IF(VLOOKUP($W$150,Discounts!B:C,2,FALSE)&gt;0,VLOOKUP($W$150,Discounts!B:C,2,FALSE),IF(VLOOKUP(MID($W$150,1,6),Discounts!B:C,2,FALSE)&gt;0,VLOOKUP(MID($W$150,1,6),Discounts!B:C,2,FALSE),IF(VLOOKUP(MID($W$150,1,3),Discounts!B:C,2,FALSE)&gt;0,VLOOKUP(MID($W$150,1,3),Discounts!B:C,2,FALSE),VLOOKUP(MID($W$150,1,1),Discounts!B:C,2,FALSE))))</f>
        <v>0</v>
      </c>
      <c r="F153" s="113">
        <f t="shared" si="2"/>
        <v>35.299999999999997</v>
      </c>
      <c r="G153" s="253" t="s">
        <v>19</v>
      </c>
      <c r="H153" s="44" t="s">
        <v>31</v>
      </c>
      <c r="I153" s="42" t="s">
        <v>35</v>
      </c>
      <c r="J153" s="42"/>
      <c r="K153" s="42" t="s">
        <v>35</v>
      </c>
      <c r="L153" s="42"/>
      <c r="M153" s="42"/>
      <c r="N153" s="42"/>
      <c r="O153" s="42"/>
      <c r="P153" s="162"/>
      <c r="Q153" s="162"/>
      <c r="R153" s="162" t="s">
        <v>23</v>
      </c>
      <c r="S153" s="163"/>
      <c r="T153" s="42"/>
      <c r="U153" s="42"/>
      <c r="V153" s="42"/>
      <c r="W153" s="45" t="s">
        <v>172</v>
      </c>
      <c r="X153" s="158" t="s">
        <v>23</v>
      </c>
    </row>
    <row r="154" spans="1:24" x14ac:dyDescent="0.3">
      <c r="A154" s="41" t="s">
        <v>282</v>
      </c>
      <c r="B154" s="42" t="s">
        <v>283</v>
      </c>
      <c r="C154" s="42" t="s">
        <v>171</v>
      </c>
      <c r="D154" s="113">
        <v>235</v>
      </c>
      <c r="E154" s="292">
        <f>IF(VLOOKUP($W$150,Discounts!B:C,2,FALSE)&gt;0,VLOOKUP($W$150,Discounts!B:C,2,FALSE),IF(VLOOKUP(MID($W$150,1,6),Discounts!B:C,2,FALSE)&gt;0,VLOOKUP(MID($W$150,1,6),Discounts!B:C,2,FALSE),IF(VLOOKUP(MID($W$150,1,3),Discounts!B:C,2,FALSE)&gt;0,VLOOKUP(MID($W$150,1,3),Discounts!B:C,2,FALSE),VLOOKUP(MID($W$150,1,1),Discounts!B:C,2,FALSE))))</f>
        <v>0</v>
      </c>
      <c r="F154" s="113">
        <f t="shared" ref="F154:F217" si="3">D154-D154*E154</f>
        <v>235</v>
      </c>
      <c r="G154" s="253" t="s">
        <v>19</v>
      </c>
      <c r="H154" s="44" t="s">
        <v>31</v>
      </c>
      <c r="I154" s="42" t="s">
        <v>35</v>
      </c>
      <c r="J154" s="42"/>
      <c r="K154" s="42" t="s">
        <v>35</v>
      </c>
      <c r="L154" s="42"/>
      <c r="M154" s="42"/>
      <c r="N154" s="42"/>
      <c r="O154" s="42"/>
      <c r="P154" s="162" t="s">
        <v>23</v>
      </c>
      <c r="Q154" s="162" t="s">
        <v>23</v>
      </c>
      <c r="R154" s="162" t="s">
        <v>23</v>
      </c>
      <c r="S154" s="163"/>
      <c r="T154" s="42"/>
      <c r="U154" s="42"/>
      <c r="V154" s="42"/>
      <c r="W154" s="45" t="s">
        <v>284</v>
      </c>
      <c r="X154" s="158" t="s">
        <v>23</v>
      </c>
    </row>
    <row r="155" spans="1:24" x14ac:dyDescent="0.3">
      <c r="A155" s="41" t="s">
        <v>285</v>
      </c>
      <c r="B155" s="42" t="s">
        <v>286</v>
      </c>
      <c r="C155" s="42" t="s">
        <v>171</v>
      </c>
      <c r="D155" s="113">
        <v>413</v>
      </c>
      <c r="E155" s="292">
        <f>IF(VLOOKUP($W$150,Discounts!B:C,2,FALSE)&gt;0,VLOOKUP($W$150,Discounts!B:C,2,FALSE),IF(VLOOKUP(MID($W$150,1,6),Discounts!B:C,2,FALSE)&gt;0,VLOOKUP(MID($W$150,1,6),Discounts!B:C,2,FALSE),IF(VLOOKUP(MID($W$150,1,3),Discounts!B:C,2,FALSE)&gt;0,VLOOKUP(MID($W$150,1,3),Discounts!B:C,2,FALSE),VLOOKUP(MID($W$150,1,1),Discounts!B:C,2,FALSE))))</f>
        <v>0</v>
      </c>
      <c r="F155" s="113">
        <f t="shared" si="3"/>
        <v>413</v>
      </c>
      <c r="G155" s="253" t="s">
        <v>19</v>
      </c>
      <c r="H155" s="44" t="s">
        <v>31</v>
      </c>
      <c r="I155" s="42" t="s">
        <v>35</v>
      </c>
      <c r="J155" s="42"/>
      <c r="K155" s="42" t="s">
        <v>35</v>
      </c>
      <c r="L155" s="42"/>
      <c r="M155" s="42"/>
      <c r="N155" s="42"/>
      <c r="O155" s="42"/>
      <c r="P155" s="162" t="s">
        <v>23</v>
      </c>
      <c r="Q155" s="162" t="s">
        <v>23</v>
      </c>
      <c r="R155" s="162" t="s">
        <v>23</v>
      </c>
      <c r="S155" s="163"/>
      <c r="T155" s="42"/>
      <c r="U155" s="42"/>
      <c r="V155" s="42"/>
      <c r="W155" s="45" t="s">
        <v>284</v>
      </c>
      <c r="X155" s="158" t="s">
        <v>23</v>
      </c>
    </row>
    <row r="156" spans="1:24" ht="15.6" x14ac:dyDescent="0.3">
      <c r="A156" s="149" t="s">
        <v>287</v>
      </c>
      <c r="B156" s="150"/>
      <c r="C156" s="150" t="s">
        <v>27</v>
      </c>
      <c r="D156" s="151"/>
      <c r="E156" s="291"/>
      <c r="F156" s="291"/>
      <c r="G156" s="150"/>
      <c r="H156" s="150"/>
      <c r="I156" s="150"/>
      <c r="J156" s="150"/>
      <c r="K156" s="150"/>
      <c r="L156" s="150"/>
      <c r="M156" s="150"/>
      <c r="N156" s="150"/>
      <c r="O156" s="150"/>
      <c r="P156" s="164"/>
      <c r="Q156" s="164"/>
      <c r="R156" s="164"/>
      <c r="S156" s="165"/>
      <c r="T156" s="154"/>
      <c r="U156" s="150"/>
      <c r="V156" s="150"/>
      <c r="W156" s="155" t="s">
        <v>288</v>
      </c>
      <c r="X156" s="158"/>
    </row>
    <row r="157" spans="1:24" x14ac:dyDescent="0.3">
      <c r="A157" s="41" t="s">
        <v>289</v>
      </c>
      <c r="B157" s="42" t="s">
        <v>290</v>
      </c>
      <c r="C157" s="42" t="s">
        <v>171</v>
      </c>
      <c r="D157" s="113">
        <v>65</v>
      </c>
      <c r="E15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57" s="113">
        <f t="shared" si="3"/>
        <v>65</v>
      </c>
      <c r="G157" s="253" t="s">
        <v>19</v>
      </c>
      <c r="H157" s="44"/>
      <c r="I157" s="42" t="s">
        <v>128</v>
      </c>
      <c r="J157" s="42" t="s">
        <v>127</v>
      </c>
      <c r="K157" s="42" t="s">
        <v>35</v>
      </c>
      <c r="L157" s="42" t="s">
        <v>35</v>
      </c>
      <c r="M157" s="42" t="s">
        <v>35</v>
      </c>
      <c r="N157" s="42"/>
      <c r="O157" s="42"/>
      <c r="P157" s="162"/>
      <c r="Q157" s="162"/>
      <c r="R157" s="162" t="s">
        <v>23</v>
      </c>
      <c r="S157" s="163"/>
      <c r="T157" s="42">
        <v>494</v>
      </c>
      <c r="U157" s="42">
        <v>520</v>
      </c>
      <c r="V157" s="42">
        <v>569.46</v>
      </c>
      <c r="W157" s="45" t="s">
        <v>172</v>
      </c>
      <c r="X157" s="158" t="s">
        <v>23</v>
      </c>
    </row>
    <row r="158" spans="1:24" x14ac:dyDescent="0.3">
      <c r="A158" s="41" t="s">
        <v>291</v>
      </c>
      <c r="B158" s="42" t="s">
        <v>292</v>
      </c>
      <c r="C158" s="42" t="s">
        <v>171</v>
      </c>
      <c r="D158" s="113">
        <v>78</v>
      </c>
      <c r="E15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58" s="113">
        <f t="shared" si="3"/>
        <v>78</v>
      </c>
      <c r="G158" s="253" t="s">
        <v>19</v>
      </c>
      <c r="H158" s="44"/>
      <c r="I158" s="42" t="s">
        <v>128</v>
      </c>
      <c r="J158" s="42" t="s">
        <v>127</v>
      </c>
      <c r="K158" s="42" t="s">
        <v>35</v>
      </c>
      <c r="L158" s="42" t="s">
        <v>35</v>
      </c>
      <c r="M158" s="42" t="s">
        <v>35</v>
      </c>
      <c r="N158" s="42"/>
      <c r="O158" s="42" t="s">
        <v>35</v>
      </c>
      <c r="P158" s="162"/>
      <c r="Q158" s="162"/>
      <c r="R158" s="162" t="s">
        <v>23</v>
      </c>
      <c r="S158" s="163"/>
      <c r="T158" s="42">
        <v>494</v>
      </c>
      <c r="U158" s="42">
        <v>520</v>
      </c>
      <c r="V158" s="42">
        <v>569.46</v>
      </c>
      <c r="W158" s="45" t="s">
        <v>172</v>
      </c>
      <c r="X158" s="158" t="s">
        <v>23</v>
      </c>
    </row>
    <row r="159" spans="1:24" x14ac:dyDescent="0.3">
      <c r="A159" s="41" t="s">
        <v>293</v>
      </c>
      <c r="B159" s="42" t="s">
        <v>294</v>
      </c>
      <c r="C159" s="42" t="s">
        <v>171</v>
      </c>
      <c r="D159" s="113">
        <v>137</v>
      </c>
      <c r="E15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59" s="113">
        <f t="shared" si="3"/>
        <v>137</v>
      </c>
      <c r="G159" s="253" t="s">
        <v>19</v>
      </c>
      <c r="H159" s="44"/>
      <c r="I159" s="42" t="s">
        <v>128</v>
      </c>
      <c r="J159" s="42" t="s">
        <v>127</v>
      </c>
      <c r="K159" s="42" t="s">
        <v>35</v>
      </c>
      <c r="L159" s="42" t="s">
        <v>35</v>
      </c>
      <c r="M159" s="42" t="s">
        <v>35</v>
      </c>
      <c r="N159" s="42"/>
      <c r="O159" s="42" t="s">
        <v>35</v>
      </c>
      <c r="P159" s="162"/>
      <c r="Q159" s="162"/>
      <c r="R159" s="162" t="s">
        <v>23</v>
      </c>
      <c r="S159" s="163"/>
      <c r="T159" s="42">
        <v>494</v>
      </c>
      <c r="U159" s="42">
        <v>520</v>
      </c>
      <c r="V159" s="42">
        <v>569.46</v>
      </c>
      <c r="W159" s="45" t="s">
        <v>172</v>
      </c>
      <c r="X159" s="158" t="s">
        <v>23</v>
      </c>
    </row>
    <row r="160" spans="1:24" x14ac:dyDescent="0.3">
      <c r="A160" s="41" t="s">
        <v>295</v>
      </c>
      <c r="B160" s="42" t="s">
        <v>296</v>
      </c>
      <c r="C160" s="42" t="s">
        <v>171</v>
      </c>
      <c r="D160" s="113">
        <v>55</v>
      </c>
      <c r="E16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60" s="113">
        <f t="shared" si="3"/>
        <v>55</v>
      </c>
      <c r="G160" s="253" t="s">
        <v>19</v>
      </c>
      <c r="H160" s="44"/>
      <c r="I160" s="42" t="s">
        <v>31</v>
      </c>
      <c r="J160" s="42" t="s">
        <v>35</v>
      </c>
      <c r="K160" s="42" t="s">
        <v>35</v>
      </c>
      <c r="L160" s="42" t="s">
        <v>35</v>
      </c>
      <c r="M160" s="42" t="s">
        <v>35</v>
      </c>
      <c r="N160" s="42"/>
      <c r="O160" s="42"/>
      <c r="P160" s="162" t="s">
        <v>23</v>
      </c>
      <c r="Q160" s="162"/>
      <c r="R160" s="162"/>
      <c r="S160" s="163"/>
      <c r="T160" s="42">
        <v>494</v>
      </c>
      <c r="U160" s="42">
        <v>520</v>
      </c>
      <c r="V160" s="42">
        <v>569.46</v>
      </c>
      <c r="W160" s="45" t="s">
        <v>172</v>
      </c>
      <c r="X160" s="158" t="s">
        <v>23</v>
      </c>
    </row>
    <row r="161" spans="1:24" x14ac:dyDescent="0.3">
      <c r="A161" s="41" t="s">
        <v>297</v>
      </c>
      <c r="B161" s="42" t="s">
        <v>298</v>
      </c>
      <c r="C161" s="42" t="s">
        <v>171</v>
      </c>
      <c r="D161" s="113">
        <v>67.7</v>
      </c>
      <c r="E16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61" s="113">
        <f t="shared" si="3"/>
        <v>67.7</v>
      </c>
      <c r="G161" s="253" t="s">
        <v>19</v>
      </c>
      <c r="H161" s="44"/>
      <c r="I161" s="42" t="s">
        <v>31</v>
      </c>
      <c r="J161" s="42" t="s">
        <v>35</v>
      </c>
      <c r="K161" s="42" t="s">
        <v>35</v>
      </c>
      <c r="L161" s="42" t="s">
        <v>35</v>
      </c>
      <c r="M161" s="42" t="s">
        <v>35</v>
      </c>
      <c r="N161" s="42"/>
      <c r="O161" s="42" t="s">
        <v>35</v>
      </c>
      <c r="P161" s="162" t="s">
        <v>23</v>
      </c>
      <c r="Q161" s="162"/>
      <c r="R161" s="162"/>
      <c r="S161" s="163"/>
      <c r="T161" s="42">
        <v>494</v>
      </c>
      <c r="U161" s="42">
        <v>520</v>
      </c>
      <c r="V161" s="42">
        <v>569.46</v>
      </c>
      <c r="W161" s="45" t="s">
        <v>172</v>
      </c>
      <c r="X161" s="158" t="s">
        <v>23</v>
      </c>
    </row>
    <row r="162" spans="1:24" x14ac:dyDescent="0.3">
      <c r="A162" s="41" t="s">
        <v>299</v>
      </c>
      <c r="B162" s="42" t="s">
        <v>300</v>
      </c>
      <c r="C162" s="42" t="s">
        <v>171</v>
      </c>
      <c r="D162" s="113">
        <v>127</v>
      </c>
      <c r="E16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62" s="113">
        <f t="shared" si="3"/>
        <v>127</v>
      </c>
      <c r="G162" s="253" t="s">
        <v>19</v>
      </c>
      <c r="H162" s="44"/>
      <c r="I162" s="42" t="s">
        <v>31</v>
      </c>
      <c r="J162" s="42" t="s">
        <v>35</v>
      </c>
      <c r="K162" s="42" t="s">
        <v>35</v>
      </c>
      <c r="L162" s="42" t="s">
        <v>35</v>
      </c>
      <c r="M162" s="42" t="s">
        <v>35</v>
      </c>
      <c r="N162" s="42"/>
      <c r="O162" s="42" t="s">
        <v>35</v>
      </c>
      <c r="P162" s="162" t="s">
        <v>23</v>
      </c>
      <c r="Q162" s="162"/>
      <c r="R162" s="162"/>
      <c r="S162" s="163"/>
      <c r="T162" s="42">
        <v>494</v>
      </c>
      <c r="U162" s="42">
        <v>520</v>
      </c>
      <c r="V162" s="42">
        <v>569.46</v>
      </c>
      <c r="W162" s="45" t="s">
        <v>172</v>
      </c>
      <c r="X162" s="158" t="s">
        <v>23</v>
      </c>
    </row>
    <row r="163" spans="1:24" x14ac:dyDescent="0.3">
      <c r="A163" s="41" t="s">
        <v>8766</v>
      </c>
      <c r="B163" s="42" t="s">
        <v>301</v>
      </c>
      <c r="C163" s="42" t="s">
        <v>171</v>
      </c>
      <c r="D163" s="113">
        <v>176</v>
      </c>
      <c r="E16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63" s="113">
        <f t="shared" si="3"/>
        <v>176</v>
      </c>
      <c r="G163" s="253" t="s">
        <v>19</v>
      </c>
      <c r="H163" s="44"/>
      <c r="I163" s="42" t="s">
        <v>31</v>
      </c>
      <c r="J163" s="42" t="s">
        <v>35</v>
      </c>
      <c r="K163" s="42" t="s">
        <v>35</v>
      </c>
      <c r="L163" s="42" t="s">
        <v>35</v>
      </c>
      <c r="M163" s="42" t="s">
        <v>35</v>
      </c>
      <c r="N163" s="42"/>
      <c r="O163" s="42"/>
      <c r="P163" s="162" t="s">
        <v>23</v>
      </c>
      <c r="Q163" s="162"/>
      <c r="R163" s="162"/>
      <c r="S163" s="163"/>
      <c r="T163" s="42">
        <v>494</v>
      </c>
      <c r="U163" s="42">
        <v>520</v>
      </c>
      <c r="V163" s="42">
        <v>569.46</v>
      </c>
      <c r="W163" s="45" t="s">
        <v>172</v>
      </c>
      <c r="X163" s="158" t="s">
        <v>23</v>
      </c>
    </row>
    <row r="164" spans="1:24" x14ac:dyDescent="0.3">
      <c r="A164" s="41" t="s">
        <v>302</v>
      </c>
      <c r="B164" s="42" t="s">
        <v>303</v>
      </c>
      <c r="C164" s="42" t="s">
        <v>171</v>
      </c>
      <c r="D164" s="113">
        <v>242</v>
      </c>
      <c r="E16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64" s="113">
        <f t="shared" si="3"/>
        <v>242</v>
      </c>
      <c r="G164" s="253" t="s">
        <v>19</v>
      </c>
      <c r="H164" s="44"/>
      <c r="I164" s="42" t="s">
        <v>31</v>
      </c>
      <c r="J164" s="42" t="s">
        <v>35</v>
      </c>
      <c r="K164" s="42" t="s">
        <v>35</v>
      </c>
      <c r="L164" s="42" t="s">
        <v>35</v>
      </c>
      <c r="M164" s="42" t="s">
        <v>35</v>
      </c>
      <c r="N164" s="42"/>
      <c r="O164" s="42"/>
      <c r="P164" s="162" t="s">
        <v>23</v>
      </c>
      <c r="Q164" s="162"/>
      <c r="R164" s="162"/>
      <c r="S164" s="163"/>
      <c r="T164" s="42">
        <v>494</v>
      </c>
      <c r="U164" s="42">
        <v>520</v>
      </c>
      <c r="V164" s="42">
        <v>569.46</v>
      </c>
      <c r="W164" s="45" t="s">
        <v>172</v>
      </c>
      <c r="X164" s="158" t="s">
        <v>23</v>
      </c>
    </row>
    <row r="165" spans="1:24" x14ac:dyDescent="0.3">
      <c r="A165" s="41" t="s">
        <v>304</v>
      </c>
      <c r="B165" s="42" t="s">
        <v>305</v>
      </c>
      <c r="C165" s="42" t="s">
        <v>171</v>
      </c>
      <c r="D165" s="113">
        <v>358</v>
      </c>
      <c r="E16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65" s="113">
        <f t="shared" si="3"/>
        <v>358</v>
      </c>
      <c r="G165" s="253" t="s">
        <v>19</v>
      </c>
      <c r="H165" s="44"/>
      <c r="I165" s="42" t="s">
        <v>31</v>
      </c>
      <c r="J165" s="42" t="s">
        <v>35</v>
      </c>
      <c r="K165" s="42" t="s">
        <v>35</v>
      </c>
      <c r="L165" s="42" t="s">
        <v>35</v>
      </c>
      <c r="M165" s="42" t="s">
        <v>35</v>
      </c>
      <c r="N165" s="42"/>
      <c r="O165" s="42"/>
      <c r="P165" s="162" t="s">
        <v>23</v>
      </c>
      <c r="Q165" s="162"/>
      <c r="R165" s="162"/>
      <c r="S165" s="163"/>
      <c r="T165" s="42">
        <v>494</v>
      </c>
      <c r="U165" s="42">
        <v>520</v>
      </c>
      <c r="V165" s="42">
        <v>569.46</v>
      </c>
      <c r="W165" s="45" t="s">
        <v>172</v>
      </c>
      <c r="X165" s="158" t="s">
        <v>23</v>
      </c>
    </row>
    <row r="166" spans="1:24" x14ac:dyDescent="0.3">
      <c r="A166" s="41" t="s">
        <v>9980</v>
      </c>
      <c r="B166" s="42" t="s">
        <v>9981</v>
      </c>
      <c r="C166" s="42" t="s">
        <v>171</v>
      </c>
      <c r="D166" s="113">
        <v>572</v>
      </c>
      <c r="E16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66" s="113">
        <f t="shared" si="3"/>
        <v>572</v>
      </c>
      <c r="G166" s="253" t="s">
        <v>19</v>
      </c>
      <c r="H166" s="44"/>
      <c r="I166" s="42" t="s">
        <v>31</v>
      </c>
      <c r="J166" s="42" t="s">
        <v>35</v>
      </c>
      <c r="K166" s="42" t="s">
        <v>35</v>
      </c>
      <c r="L166" s="42" t="s">
        <v>35</v>
      </c>
      <c r="M166" s="42" t="s">
        <v>35</v>
      </c>
      <c r="N166" s="42"/>
      <c r="O166" s="42"/>
      <c r="P166" s="162" t="s">
        <v>23</v>
      </c>
      <c r="Q166" s="162"/>
      <c r="R166" s="162"/>
      <c r="S166" s="163"/>
      <c r="T166" s="42">
        <v>494</v>
      </c>
      <c r="U166" s="42">
        <v>520</v>
      </c>
      <c r="V166" s="42">
        <v>569.46</v>
      </c>
      <c r="W166" s="45" t="s">
        <v>172</v>
      </c>
      <c r="X166" s="158" t="s">
        <v>23</v>
      </c>
    </row>
    <row r="167" spans="1:24" x14ac:dyDescent="0.3">
      <c r="A167" s="41" t="s">
        <v>306</v>
      </c>
      <c r="B167" s="42" t="s">
        <v>307</v>
      </c>
      <c r="C167" s="42" t="s">
        <v>171</v>
      </c>
      <c r="D167" s="113">
        <v>112</v>
      </c>
      <c r="E16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67" s="113">
        <f t="shared" si="3"/>
        <v>112</v>
      </c>
      <c r="G167" s="43"/>
      <c r="H167" s="44"/>
      <c r="I167" s="42" t="s">
        <v>267</v>
      </c>
      <c r="J167" s="42" t="s">
        <v>35</v>
      </c>
      <c r="K167" s="42"/>
      <c r="L167" s="42" t="s">
        <v>127</v>
      </c>
      <c r="M167" s="42" t="s">
        <v>35</v>
      </c>
      <c r="N167" s="42"/>
      <c r="O167" s="42"/>
      <c r="P167" s="162" t="s">
        <v>23</v>
      </c>
      <c r="Q167" s="162" t="s">
        <v>23</v>
      </c>
      <c r="R167" s="162"/>
      <c r="S167" s="162" t="s">
        <v>23</v>
      </c>
      <c r="T167" s="42">
        <v>494</v>
      </c>
      <c r="U167" s="42">
        <v>520</v>
      </c>
      <c r="V167" s="42">
        <v>653.58000000000004</v>
      </c>
      <c r="W167" s="45" t="s">
        <v>172</v>
      </c>
      <c r="X167" s="158" t="s">
        <v>23</v>
      </c>
    </row>
    <row r="168" spans="1:24" x14ac:dyDescent="0.3">
      <c r="A168" s="41" t="s">
        <v>308</v>
      </c>
      <c r="B168" s="42" t="s">
        <v>309</v>
      </c>
      <c r="C168" s="42" t="s">
        <v>171</v>
      </c>
      <c r="D168" s="113">
        <v>154</v>
      </c>
      <c r="E16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68" s="113">
        <f t="shared" si="3"/>
        <v>154</v>
      </c>
      <c r="G168" s="43"/>
      <c r="H168" s="44"/>
      <c r="I168" s="42" t="s">
        <v>267</v>
      </c>
      <c r="J168" s="42" t="s">
        <v>35</v>
      </c>
      <c r="K168" s="42"/>
      <c r="L168" s="42" t="s">
        <v>127</v>
      </c>
      <c r="M168" s="42" t="s">
        <v>35</v>
      </c>
      <c r="N168" s="42"/>
      <c r="O168" s="42" t="s">
        <v>35</v>
      </c>
      <c r="P168" s="162" t="s">
        <v>23</v>
      </c>
      <c r="Q168" s="162" t="s">
        <v>23</v>
      </c>
      <c r="R168" s="162"/>
      <c r="S168" s="162" t="s">
        <v>23</v>
      </c>
      <c r="T168" s="42">
        <v>494</v>
      </c>
      <c r="U168" s="42">
        <v>520</v>
      </c>
      <c r="V168" s="42">
        <v>653.58000000000004</v>
      </c>
      <c r="W168" s="45" t="s">
        <v>172</v>
      </c>
      <c r="X168" s="158" t="s">
        <v>23</v>
      </c>
    </row>
    <row r="169" spans="1:24" x14ac:dyDescent="0.3">
      <c r="A169" s="41" t="s">
        <v>310</v>
      </c>
      <c r="B169" s="42" t="s">
        <v>311</v>
      </c>
      <c r="C169" s="42" t="s">
        <v>171</v>
      </c>
      <c r="D169" s="113">
        <v>242</v>
      </c>
      <c r="E16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69" s="113">
        <f t="shared" si="3"/>
        <v>242</v>
      </c>
      <c r="G169" s="43"/>
      <c r="H169" s="44"/>
      <c r="I169" s="42" t="s">
        <v>267</v>
      </c>
      <c r="J169" s="42" t="s">
        <v>35</v>
      </c>
      <c r="K169" s="42"/>
      <c r="L169" s="42" t="s">
        <v>127</v>
      </c>
      <c r="M169" s="42" t="s">
        <v>35</v>
      </c>
      <c r="N169" s="42"/>
      <c r="O169" s="42" t="s">
        <v>35</v>
      </c>
      <c r="P169" s="162" t="s">
        <v>23</v>
      </c>
      <c r="Q169" s="162" t="s">
        <v>23</v>
      </c>
      <c r="R169" s="162"/>
      <c r="S169" s="162" t="s">
        <v>23</v>
      </c>
      <c r="T169" s="42">
        <v>494</v>
      </c>
      <c r="U169" s="42">
        <v>520</v>
      </c>
      <c r="V169" s="42">
        <v>653.58000000000004</v>
      </c>
      <c r="W169" s="45" t="s">
        <v>172</v>
      </c>
      <c r="X169" s="158" t="s">
        <v>23</v>
      </c>
    </row>
    <row r="170" spans="1:24" x14ac:dyDescent="0.3">
      <c r="A170" s="41" t="s">
        <v>312</v>
      </c>
      <c r="B170" s="42" t="s">
        <v>313</v>
      </c>
      <c r="C170" s="42" t="s">
        <v>171</v>
      </c>
      <c r="D170" s="113">
        <v>127</v>
      </c>
      <c r="E17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70" s="113">
        <f t="shared" si="3"/>
        <v>127</v>
      </c>
      <c r="G170" s="253" t="s">
        <v>19</v>
      </c>
      <c r="H170" s="44"/>
      <c r="I170" s="42" t="s">
        <v>31</v>
      </c>
      <c r="J170" s="42" t="s">
        <v>35</v>
      </c>
      <c r="K170" s="42" t="s">
        <v>128</v>
      </c>
      <c r="L170" s="42" t="s">
        <v>35</v>
      </c>
      <c r="M170" s="42" t="s">
        <v>35</v>
      </c>
      <c r="N170" s="42"/>
      <c r="O170" s="42"/>
      <c r="P170" s="162" t="s">
        <v>23</v>
      </c>
      <c r="Q170" s="162" t="s">
        <v>23</v>
      </c>
      <c r="R170" s="162" t="s">
        <v>23</v>
      </c>
      <c r="S170" s="163"/>
      <c r="T170" s="42">
        <v>494</v>
      </c>
      <c r="U170" s="42">
        <v>520</v>
      </c>
      <c r="V170" s="42">
        <v>815.7</v>
      </c>
      <c r="W170" s="45" t="s">
        <v>172</v>
      </c>
      <c r="X170" s="158" t="s">
        <v>23</v>
      </c>
    </row>
    <row r="171" spans="1:24" x14ac:dyDescent="0.3">
      <c r="A171" s="41" t="s">
        <v>314</v>
      </c>
      <c r="B171" s="42" t="s">
        <v>315</v>
      </c>
      <c r="C171" s="42" t="s">
        <v>171</v>
      </c>
      <c r="D171" s="113">
        <v>160</v>
      </c>
      <c r="E17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71" s="113">
        <f t="shared" si="3"/>
        <v>160</v>
      </c>
      <c r="G171" s="253" t="s">
        <v>19</v>
      </c>
      <c r="H171" s="44"/>
      <c r="I171" s="42" t="s">
        <v>31</v>
      </c>
      <c r="J171" s="42" t="s">
        <v>35</v>
      </c>
      <c r="K171" s="42" t="s">
        <v>128</v>
      </c>
      <c r="L171" s="42" t="s">
        <v>35</v>
      </c>
      <c r="M171" s="42" t="s">
        <v>35</v>
      </c>
      <c r="N171" s="42"/>
      <c r="O171" s="42" t="s">
        <v>35</v>
      </c>
      <c r="P171" s="162" t="s">
        <v>23</v>
      </c>
      <c r="Q171" s="162" t="s">
        <v>23</v>
      </c>
      <c r="R171" s="162" t="s">
        <v>23</v>
      </c>
      <c r="S171" s="163"/>
      <c r="T171" s="42">
        <v>494</v>
      </c>
      <c r="U171" s="42">
        <v>520</v>
      </c>
      <c r="V171" s="42">
        <v>815.7</v>
      </c>
      <c r="W171" s="45" t="s">
        <v>172</v>
      </c>
      <c r="X171" s="158" t="s">
        <v>23</v>
      </c>
    </row>
    <row r="172" spans="1:24" x14ac:dyDescent="0.3">
      <c r="A172" s="41" t="s">
        <v>316</v>
      </c>
      <c r="B172" s="42" t="s">
        <v>317</v>
      </c>
      <c r="C172" s="42" t="s">
        <v>171</v>
      </c>
      <c r="D172" s="113">
        <v>286</v>
      </c>
      <c r="E17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72" s="113">
        <f t="shared" si="3"/>
        <v>286</v>
      </c>
      <c r="G172" s="253" t="s">
        <v>19</v>
      </c>
      <c r="H172" s="44"/>
      <c r="I172" s="42" t="s">
        <v>31</v>
      </c>
      <c r="J172" s="42" t="s">
        <v>35</v>
      </c>
      <c r="K172" s="42" t="s">
        <v>128</v>
      </c>
      <c r="L172" s="42" t="s">
        <v>35</v>
      </c>
      <c r="M172" s="42" t="s">
        <v>35</v>
      </c>
      <c r="N172" s="42"/>
      <c r="O172" s="42" t="s">
        <v>35</v>
      </c>
      <c r="P172" s="162" t="s">
        <v>23</v>
      </c>
      <c r="Q172" s="162" t="s">
        <v>23</v>
      </c>
      <c r="R172" s="162" t="s">
        <v>23</v>
      </c>
      <c r="S172" s="163"/>
      <c r="T172" s="42">
        <v>494</v>
      </c>
      <c r="U172" s="42">
        <v>520</v>
      </c>
      <c r="V172" s="42">
        <v>815.7</v>
      </c>
      <c r="W172" s="45" t="s">
        <v>172</v>
      </c>
      <c r="X172" s="158" t="s">
        <v>23</v>
      </c>
    </row>
    <row r="173" spans="1:24" x14ac:dyDescent="0.3">
      <c r="A173" s="41" t="s">
        <v>8767</v>
      </c>
      <c r="B173" s="42" t="s">
        <v>318</v>
      </c>
      <c r="C173" s="42" t="s">
        <v>171</v>
      </c>
      <c r="D173" s="113">
        <v>556</v>
      </c>
      <c r="E17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73" s="113">
        <f t="shared" si="3"/>
        <v>556</v>
      </c>
      <c r="G173" s="253" t="s">
        <v>19</v>
      </c>
      <c r="H173" s="44"/>
      <c r="I173" s="42" t="s">
        <v>31</v>
      </c>
      <c r="J173" s="42" t="s">
        <v>35</v>
      </c>
      <c r="K173" s="42"/>
      <c r="L173" s="42" t="s">
        <v>35</v>
      </c>
      <c r="M173" s="42" t="s">
        <v>35</v>
      </c>
      <c r="N173" s="42"/>
      <c r="O173" s="42"/>
      <c r="P173" s="162" t="s">
        <v>23</v>
      </c>
      <c r="Q173" s="162" t="s">
        <v>23</v>
      </c>
      <c r="R173" s="162" t="s">
        <v>23</v>
      </c>
      <c r="S173" s="163"/>
      <c r="T173" s="42">
        <v>494</v>
      </c>
      <c r="U173" s="42">
        <v>520</v>
      </c>
      <c r="V173" s="42">
        <v>815.7</v>
      </c>
      <c r="W173" s="45" t="s">
        <v>172</v>
      </c>
      <c r="X173" s="158"/>
    </row>
    <row r="174" spans="1:24" x14ac:dyDescent="0.3">
      <c r="A174" s="41" t="s">
        <v>319</v>
      </c>
      <c r="B174" s="42" t="s">
        <v>320</v>
      </c>
      <c r="C174" s="42" t="s">
        <v>171</v>
      </c>
      <c r="D174" s="113">
        <v>930</v>
      </c>
      <c r="E17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74" s="113">
        <f t="shared" si="3"/>
        <v>930</v>
      </c>
      <c r="G174" s="253" t="s">
        <v>19</v>
      </c>
      <c r="H174" s="44"/>
      <c r="I174" s="42" t="s">
        <v>31</v>
      </c>
      <c r="J174" s="42" t="s">
        <v>35</v>
      </c>
      <c r="K174" s="42"/>
      <c r="L174" s="42" t="s">
        <v>35</v>
      </c>
      <c r="M174" s="42" t="s">
        <v>35</v>
      </c>
      <c r="N174" s="42"/>
      <c r="O174" s="42"/>
      <c r="P174" s="162" t="s">
        <v>23</v>
      </c>
      <c r="Q174" s="162" t="s">
        <v>23</v>
      </c>
      <c r="R174" s="162" t="s">
        <v>23</v>
      </c>
      <c r="S174" s="163"/>
      <c r="T174" s="42">
        <v>494</v>
      </c>
      <c r="U174" s="42">
        <v>520</v>
      </c>
      <c r="V174" s="42">
        <v>815.7</v>
      </c>
      <c r="W174" s="45" t="s">
        <v>172</v>
      </c>
      <c r="X174" s="158"/>
    </row>
    <row r="175" spans="1:24" x14ac:dyDescent="0.3">
      <c r="A175" s="41" t="s">
        <v>321</v>
      </c>
      <c r="B175" s="42" t="s">
        <v>322</v>
      </c>
      <c r="C175" s="42" t="s">
        <v>171</v>
      </c>
      <c r="D175" s="113">
        <v>1590</v>
      </c>
      <c r="E17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75" s="113">
        <f t="shared" si="3"/>
        <v>1590</v>
      </c>
      <c r="G175" s="253" t="s">
        <v>19</v>
      </c>
      <c r="H175" s="44"/>
      <c r="I175" s="42" t="s">
        <v>31</v>
      </c>
      <c r="J175" s="42" t="s">
        <v>35</v>
      </c>
      <c r="K175" s="42"/>
      <c r="L175" s="42" t="s">
        <v>35</v>
      </c>
      <c r="M175" s="42" t="s">
        <v>35</v>
      </c>
      <c r="N175" s="42"/>
      <c r="O175" s="42"/>
      <c r="P175" s="162" t="s">
        <v>23</v>
      </c>
      <c r="Q175" s="162" t="s">
        <v>23</v>
      </c>
      <c r="R175" s="162" t="s">
        <v>23</v>
      </c>
      <c r="S175" s="163"/>
      <c r="T175" s="42">
        <v>494</v>
      </c>
      <c r="U175" s="42">
        <v>520</v>
      </c>
      <c r="V175" s="42">
        <v>815.7</v>
      </c>
      <c r="W175" s="45" t="s">
        <v>172</v>
      </c>
      <c r="X175" s="158"/>
    </row>
    <row r="176" spans="1:24" x14ac:dyDescent="0.3">
      <c r="A176" s="41" t="s">
        <v>323</v>
      </c>
      <c r="B176" s="42" t="s">
        <v>324</v>
      </c>
      <c r="C176" s="42" t="s">
        <v>171</v>
      </c>
      <c r="D176" s="113">
        <v>65</v>
      </c>
      <c r="E17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76" s="113">
        <f t="shared" si="3"/>
        <v>65</v>
      </c>
      <c r="G176" s="253" t="s">
        <v>19</v>
      </c>
      <c r="H176" s="44"/>
      <c r="I176" s="42" t="s">
        <v>128</v>
      </c>
      <c r="J176" s="42" t="s">
        <v>127</v>
      </c>
      <c r="K176" s="42"/>
      <c r="L176" s="42" t="s">
        <v>35</v>
      </c>
      <c r="M176" s="42" t="s">
        <v>35</v>
      </c>
      <c r="N176" s="42"/>
      <c r="O176" s="42"/>
      <c r="P176" s="162"/>
      <c r="Q176" s="162"/>
      <c r="R176" s="162" t="s">
        <v>23</v>
      </c>
      <c r="S176" s="163"/>
      <c r="T176" s="42">
        <v>494</v>
      </c>
      <c r="U176" s="42">
        <v>525</v>
      </c>
      <c r="V176" s="42">
        <v>598.55999999999995</v>
      </c>
      <c r="W176" s="45" t="s">
        <v>172</v>
      </c>
      <c r="X176" s="158" t="s">
        <v>23</v>
      </c>
    </row>
    <row r="177" spans="1:24" x14ac:dyDescent="0.3">
      <c r="A177" s="41" t="s">
        <v>325</v>
      </c>
      <c r="B177" s="42" t="s">
        <v>326</v>
      </c>
      <c r="C177" s="42" t="s">
        <v>171</v>
      </c>
      <c r="D177" s="113">
        <v>84.5</v>
      </c>
      <c r="E17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77" s="113">
        <f t="shared" si="3"/>
        <v>84.5</v>
      </c>
      <c r="G177" s="253" t="s">
        <v>19</v>
      </c>
      <c r="H177" s="44"/>
      <c r="I177" s="42" t="s">
        <v>128</v>
      </c>
      <c r="J177" s="42" t="s">
        <v>127</v>
      </c>
      <c r="K177" s="42"/>
      <c r="L177" s="42" t="s">
        <v>35</v>
      </c>
      <c r="M177" s="42" t="s">
        <v>35</v>
      </c>
      <c r="N177" s="42"/>
      <c r="O177" s="42" t="s">
        <v>128</v>
      </c>
      <c r="P177" s="162"/>
      <c r="Q177" s="162"/>
      <c r="R177" s="162" t="s">
        <v>23</v>
      </c>
      <c r="S177" s="163"/>
      <c r="T177" s="42">
        <v>494</v>
      </c>
      <c r="U177" s="42">
        <v>525</v>
      </c>
      <c r="V177" s="42">
        <v>598.55999999999995</v>
      </c>
      <c r="W177" s="45" t="s">
        <v>172</v>
      </c>
      <c r="X177" s="158" t="s">
        <v>23</v>
      </c>
    </row>
    <row r="178" spans="1:24" x14ac:dyDescent="0.3">
      <c r="A178" s="41" t="s">
        <v>327</v>
      </c>
      <c r="B178" s="42" t="s">
        <v>328</v>
      </c>
      <c r="C178" s="42" t="s">
        <v>171</v>
      </c>
      <c r="D178" s="113">
        <v>156</v>
      </c>
      <c r="E17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78" s="113">
        <f t="shared" si="3"/>
        <v>156</v>
      </c>
      <c r="G178" s="253" t="s">
        <v>19</v>
      </c>
      <c r="H178" s="44"/>
      <c r="I178" s="42" t="s">
        <v>128</v>
      </c>
      <c r="J178" s="42" t="s">
        <v>127</v>
      </c>
      <c r="K178" s="42"/>
      <c r="L178" s="42" t="s">
        <v>35</v>
      </c>
      <c r="M178" s="42" t="s">
        <v>35</v>
      </c>
      <c r="N178" s="42"/>
      <c r="O178" s="42" t="s">
        <v>128</v>
      </c>
      <c r="P178" s="162"/>
      <c r="Q178" s="162"/>
      <c r="R178" s="162" t="s">
        <v>23</v>
      </c>
      <c r="S178" s="163"/>
      <c r="T178" s="42">
        <v>494</v>
      </c>
      <c r="U178" s="42">
        <v>525</v>
      </c>
      <c r="V178" s="42">
        <v>598.55999999999995</v>
      </c>
      <c r="W178" s="45" t="s">
        <v>172</v>
      </c>
      <c r="X178" s="158" t="s">
        <v>23</v>
      </c>
    </row>
    <row r="179" spans="1:24" x14ac:dyDescent="0.3">
      <c r="A179" s="41" t="s">
        <v>329</v>
      </c>
      <c r="B179" s="42" t="s">
        <v>330</v>
      </c>
      <c r="C179" s="42" t="s">
        <v>171</v>
      </c>
      <c r="D179" s="113">
        <v>78.2</v>
      </c>
      <c r="E17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79" s="113">
        <f t="shared" si="3"/>
        <v>78.2</v>
      </c>
      <c r="G179" s="43"/>
      <c r="H179" s="44"/>
      <c r="I179" s="42" t="s">
        <v>127</v>
      </c>
      <c r="J179" s="42" t="s">
        <v>128</v>
      </c>
      <c r="K179" s="42"/>
      <c r="L179" s="42" t="s">
        <v>128</v>
      </c>
      <c r="M179" s="42" t="s">
        <v>128</v>
      </c>
      <c r="N179" s="42"/>
      <c r="O179" s="42"/>
      <c r="P179" s="162" t="s">
        <v>23</v>
      </c>
      <c r="Q179" s="162"/>
      <c r="R179" s="162"/>
      <c r="S179" s="163"/>
      <c r="T179" s="42">
        <v>494</v>
      </c>
      <c r="U179" s="42">
        <v>525</v>
      </c>
      <c r="V179" s="42">
        <v>598.55999999999995</v>
      </c>
      <c r="W179" s="45" t="s">
        <v>172</v>
      </c>
      <c r="X179" s="158" t="s">
        <v>23</v>
      </c>
    </row>
    <row r="180" spans="1:24" x14ac:dyDescent="0.3">
      <c r="A180" s="41" t="s">
        <v>331</v>
      </c>
      <c r="B180" s="42" t="s">
        <v>332</v>
      </c>
      <c r="C180" s="42" t="s">
        <v>171</v>
      </c>
      <c r="D180" s="113">
        <v>97.8</v>
      </c>
      <c r="E18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80" s="113">
        <f t="shared" si="3"/>
        <v>97.8</v>
      </c>
      <c r="G180" s="43"/>
      <c r="H180" s="44"/>
      <c r="I180" s="42" t="s">
        <v>127</v>
      </c>
      <c r="J180" s="42" t="s">
        <v>128</v>
      </c>
      <c r="K180" s="42"/>
      <c r="L180" s="42" t="s">
        <v>128</v>
      </c>
      <c r="M180" s="42" t="s">
        <v>128</v>
      </c>
      <c r="N180" s="42"/>
      <c r="O180" s="42" t="s">
        <v>128</v>
      </c>
      <c r="P180" s="162" t="s">
        <v>23</v>
      </c>
      <c r="Q180" s="162"/>
      <c r="R180" s="162"/>
      <c r="S180" s="163"/>
      <c r="T180" s="42">
        <v>494</v>
      </c>
      <c r="U180" s="42">
        <v>525</v>
      </c>
      <c r="V180" s="42">
        <v>598.55999999999995</v>
      </c>
      <c r="W180" s="45" t="s">
        <v>172</v>
      </c>
      <c r="X180" s="158" t="s">
        <v>23</v>
      </c>
    </row>
    <row r="181" spans="1:24" x14ac:dyDescent="0.3">
      <c r="A181" s="41" t="s">
        <v>333</v>
      </c>
      <c r="B181" s="42" t="s">
        <v>334</v>
      </c>
      <c r="C181" s="42" t="s">
        <v>171</v>
      </c>
      <c r="D181" s="113">
        <v>167</v>
      </c>
      <c r="E18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81" s="113">
        <f t="shared" si="3"/>
        <v>167</v>
      </c>
      <c r="G181" s="43"/>
      <c r="H181" s="44"/>
      <c r="I181" s="42" t="s">
        <v>127</v>
      </c>
      <c r="J181" s="42" t="s">
        <v>128</v>
      </c>
      <c r="K181" s="42"/>
      <c r="L181" s="42" t="s">
        <v>128</v>
      </c>
      <c r="M181" s="42" t="s">
        <v>128</v>
      </c>
      <c r="N181" s="42"/>
      <c r="O181" s="42" t="s">
        <v>128</v>
      </c>
      <c r="P181" s="162" t="s">
        <v>23</v>
      </c>
      <c r="Q181" s="162"/>
      <c r="R181" s="162"/>
      <c r="S181" s="163"/>
      <c r="T181" s="42">
        <v>494</v>
      </c>
      <c r="U181" s="42">
        <v>525</v>
      </c>
      <c r="V181" s="42">
        <v>598.55999999999995</v>
      </c>
      <c r="W181" s="45" t="s">
        <v>172</v>
      </c>
      <c r="X181" s="158" t="s">
        <v>23</v>
      </c>
    </row>
    <row r="182" spans="1:24" x14ac:dyDescent="0.3">
      <c r="A182" s="41" t="s">
        <v>335</v>
      </c>
      <c r="B182" s="42" t="s">
        <v>336</v>
      </c>
      <c r="C182" s="42" t="s">
        <v>171</v>
      </c>
      <c r="D182" s="113">
        <v>60.4</v>
      </c>
      <c r="E18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82" s="113">
        <f t="shared" si="3"/>
        <v>60.4</v>
      </c>
      <c r="G182" s="253" t="s">
        <v>19</v>
      </c>
      <c r="H182" s="44"/>
      <c r="I182" s="42" t="s">
        <v>127</v>
      </c>
      <c r="J182" s="42" t="s">
        <v>35</v>
      </c>
      <c r="K182" s="42" t="s">
        <v>35</v>
      </c>
      <c r="L182" s="42" t="s">
        <v>35</v>
      </c>
      <c r="M182" s="42" t="s">
        <v>35</v>
      </c>
      <c r="N182" s="42"/>
      <c r="O182" s="42"/>
      <c r="P182" s="162" t="s">
        <v>23</v>
      </c>
      <c r="Q182" s="162"/>
      <c r="R182" s="162"/>
      <c r="S182" s="163"/>
      <c r="T182" s="42">
        <v>535</v>
      </c>
      <c r="U182" s="42">
        <v>556</v>
      </c>
      <c r="V182" s="42">
        <v>744.13</v>
      </c>
      <c r="W182" s="45" t="s">
        <v>172</v>
      </c>
      <c r="X182" s="158" t="s">
        <v>23</v>
      </c>
    </row>
    <row r="183" spans="1:24" x14ac:dyDescent="0.3">
      <c r="A183" s="41" t="s">
        <v>337</v>
      </c>
      <c r="B183" s="42" t="s">
        <v>338</v>
      </c>
      <c r="C183" s="42" t="s">
        <v>171</v>
      </c>
      <c r="D183" s="113">
        <v>72.5</v>
      </c>
      <c r="E18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83" s="113">
        <f t="shared" si="3"/>
        <v>72.5</v>
      </c>
      <c r="G183" s="253" t="s">
        <v>19</v>
      </c>
      <c r="H183" s="44"/>
      <c r="I183" s="42" t="s">
        <v>31</v>
      </c>
      <c r="J183" s="42" t="s">
        <v>35</v>
      </c>
      <c r="K183" s="42" t="s">
        <v>35</v>
      </c>
      <c r="L183" s="42" t="s">
        <v>35</v>
      </c>
      <c r="M183" s="42" t="s">
        <v>35</v>
      </c>
      <c r="N183" s="42"/>
      <c r="O183" s="42" t="s">
        <v>35</v>
      </c>
      <c r="P183" s="162" t="s">
        <v>23</v>
      </c>
      <c r="Q183" s="162"/>
      <c r="R183" s="162"/>
      <c r="S183" s="163"/>
      <c r="T183" s="42">
        <v>535</v>
      </c>
      <c r="U183" s="42">
        <v>556</v>
      </c>
      <c r="V183" s="42">
        <v>744.13</v>
      </c>
      <c r="W183" s="45" t="s">
        <v>172</v>
      </c>
      <c r="X183" s="158" t="s">
        <v>23</v>
      </c>
    </row>
    <row r="184" spans="1:24" x14ac:dyDescent="0.3">
      <c r="A184" s="41" t="s">
        <v>339</v>
      </c>
      <c r="B184" s="42" t="s">
        <v>340</v>
      </c>
      <c r="C184" s="42" t="s">
        <v>171</v>
      </c>
      <c r="D184" s="113">
        <v>127</v>
      </c>
      <c r="E18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84" s="113">
        <f t="shared" si="3"/>
        <v>127</v>
      </c>
      <c r="G184" s="253" t="s">
        <v>19</v>
      </c>
      <c r="H184" s="44"/>
      <c r="I184" s="42" t="s">
        <v>31</v>
      </c>
      <c r="J184" s="42" t="s">
        <v>35</v>
      </c>
      <c r="K184" s="42" t="s">
        <v>35</v>
      </c>
      <c r="L184" s="42" t="s">
        <v>35</v>
      </c>
      <c r="M184" s="42" t="s">
        <v>35</v>
      </c>
      <c r="N184" s="42"/>
      <c r="O184" s="42" t="s">
        <v>35</v>
      </c>
      <c r="P184" s="162" t="s">
        <v>23</v>
      </c>
      <c r="Q184" s="162"/>
      <c r="R184" s="162"/>
      <c r="S184" s="163"/>
      <c r="T184" s="42">
        <v>535</v>
      </c>
      <c r="U184" s="42">
        <v>556</v>
      </c>
      <c r="V184" s="42">
        <v>744.13</v>
      </c>
      <c r="W184" s="45" t="s">
        <v>172</v>
      </c>
      <c r="X184" s="158" t="s">
        <v>23</v>
      </c>
    </row>
    <row r="185" spans="1:24" x14ac:dyDescent="0.3">
      <c r="A185" s="41" t="s">
        <v>341</v>
      </c>
      <c r="B185" s="42" t="s">
        <v>342</v>
      </c>
      <c r="C185" s="42" t="s">
        <v>171</v>
      </c>
      <c r="D185" s="113">
        <v>121</v>
      </c>
      <c r="E18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85" s="113">
        <f t="shared" si="3"/>
        <v>121</v>
      </c>
      <c r="G185" s="43"/>
      <c r="H185" s="44"/>
      <c r="I185" s="42" t="s">
        <v>267</v>
      </c>
      <c r="J185" s="42" t="s">
        <v>35</v>
      </c>
      <c r="K185" s="42"/>
      <c r="L185" s="42" t="s">
        <v>127</v>
      </c>
      <c r="M185" s="42" t="s">
        <v>35</v>
      </c>
      <c r="N185" s="42"/>
      <c r="O185" s="42"/>
      <c r="P185" s="162" t="s">
        <v>23</v>
      </c>
      <c r="Q185" s="162" t="s">
        <v>23</v>
      </c>
      <c r="R185" s="162" t="s">
        <v>23</v>
      </c>
      <c r="S185" s="162" t="s">
        <v>23</v>
      </c>
      <c r="T185" s="42">
        <v>535</v>
      </c>
      <c r="U185" s="42">
        <v>556</v>
      </c>
      <c r="V185" s="42">
        <v>860.24</v>
      </c>
      <c r="W185" s="45" t="s">
        <v>172</v>
      </c>
      <c r="X185" s="158" t="s">
        <v>23</v>
      </c>
    </row>
    <row r="186" spans="1:24" x14ac:dyDescent="0.3">
      <c r="A186" s="41" t="s">
        <v>343</v>
      </c>
      <c r="B186" s="42" t="s">
        <v>344</v>
      </c>
      <c r="C186" s="42" t="s">
        <v>171</v>
      </c>
      <c r="D186" s="113">
        <v>152</v>
      </c>
      <c r="E18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86" s="113">
        <f t="shared" si="3"/>
        <v>152</v>
      </c>
      <c r="G186" s="43"/>
      <c r="H186" s="44"/>
      <c r="I186" s="42" t="s">
        <v>267</v>
      </c>
      <c r="J186" s="42" t="s">
        <v>35</v>
      </c>
      <c r="K186" s="42"/>
      <c r="L186" s="42" t="s">
        <v>127</v>
      </c>
      <c r="M186" s="42" t="s">
        <v>35</v>
      </c>
      <c r="N186" s="42"/>
      <c r="O186" s="42" t="s">
        <v>35</v>
      </c>
      <c r="P186" s="162" t="s">
        <v>23</v>
      </c>
      <c r="Q186" s="162" t="s">
        <v>23</v>
      </c>
      <c r="R186" s="162" t="s">
        <v>23</v>
      </c>
      <c r="S186" s="162" t="s">
        <v>23</v>
      </c>
      <c r="T186" s="42">
        <v>535</v>
      </c>
      <c r="U186" s="42">
        <v>556</v>
      </c>
      <c r="V186" s="42">
        <v>860.24</v>
      </c>
      <c r="W186" s="45" t="s">
        <v>172</v>
      </c>
      <c r="X186" s="158" t="s">
        <v>23</v>
      </c>
    </row>
    <row r="187" spans="1:24" x14ac:dyDescent="0.3">
      <c r="A187" s="41" t="s">
        <v>345</v>
      </c>
      <c r="B187" s="42" t="s">
        <v>346</v>
      </c>
      <c r="C187" s="42" t="s">
        <v>171</v>
      </c>
      <c r="D187" s="113">
        <v>242</v>
      </c>
      <c r="E18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87" s="113">
        <f t="shared" si="3"/>
        <v>242</v>
      </c>
      <c r="G187" s="43"/>
      <c r="H187" s="44"/>
      <c r="I187" s="42" t="s">
        <v>267</v>
      </c>
      <c r="J187" s="42" t="s">
        <v>35</v>
      </c>
      <c r="K187" s="42"/>
      <c r="L187" s="42" t="s">
        <v>127</v>
      </c>
      <c r="M187" s="42" t="s">
        <v>35</v>
      </c>
      <c r="N187" s="42"/>
      <c r="O187" s="42" t="s">
        <v>35</v>
      </c>
      <c r="P187" s="162" t="s">
        <v>23</v>
      </c>
      <c r="Q187" s="162" t="s">
        <v>23</v>
      </c>
      <c r="R187" s="162" t="s">
        <v>23</v>
      </c>
      <c r="S187" s="162" t="s">
        <v>23</v>
      </c>
      <c r="T187" s="42">
        <v>535</v>
      </c>
      <c r="U187" s="42">
        <v>556</v>
      </c>
      <c r="V187" s="42">
        <v>860.24</v>
      </c>
      <c r="W187" s="45" t="s">
        <v>172</v>
      </c>
      <c r="X187" s="158" t="s">
        <v>23</v>
      </c>
    </row>
    <row r="188" spans="1:24" x14ac:dyDescent="0.3">
      <c r="A188" s="41" t="s">
        <v>347</v>
      </c>
      <c r="B188" s="42" t="s">
        <v>348</v>
      </c>
      <c r="C188" s="42" t="s">
        <v>171</v>
      </c>
      <c r="D188" s="113">
        <v>165</v>
      </c>
      <c r="E18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88" s="113">
        <f t="shared" si="3"/>
        <v>165</v>
      </c>
      <c r="G188" s="43"/>
      <c r="H188" s="44"/>
      <c r="I188" s="42" t="s">
        <v>267</v>
      </c>
      <c r="J188" s="42" t="s">
        <v>35</v>
      </c>
      <c r="K188" s="42"/>
      <c r="L188" s="42" t="s">
        <v>127</v>
      </c>
      <c r="M188" s="42" t="s">
        <v>35</v>
      </c>
      <c r="N188" s="42"/>
      <c r="O188" s="42"/>
      <c r="P188" s="162" t="s">
        <v>23</v>
      </c>
      <c r="Q188" s="162" t="s">
        <v>23</v>
      </c>
      <c r="R188" s="162" t="s">
        <v>23</v>
      </c>
      <c r="S188" s="162" t="s">
        <v>23</v>
      </c>
      <c r="T188" s="42">
        <v>535</v>
      </c>
      <c r="U188" s="42">
        <v>556</v>
      </c>
      <c r="V188" s="42">
        <v>1023.38</v>
      </c>
      <c r="W188" s="45" t="s">
        <v>172</v>
      </c>
      <c r="X188" s="158" t="s">
        <v>23</v>
      </c>
    </row>
    <row r="189" spans="1:24" x14ac:dyDescent="0.3">
      <c r="A189" s="41" t="s">
        <v>349</v>
      </c>
      <c r="B189" s="42" t="s">
        <v>350</v>
      </c>
      <c r="C189" s="42" t="s">
        <v>171</v>
      </c>
      <c r="D189" s="113">
        <v>205</v>
      </c>
      <c r="E18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89" s="113">
        <f t="shared" si="3"/>
        <v>205</v>
      </c>
      <c r="G189" s="43"/>
      <c r="H189" s="44"/>
      <c r="I189" s="42" t="s">
        <v>267</v>
      </c>
      <c r="J189" s="42" t="s">
        <v>35</v>
      </c>
      <c r="K189" s="42"/>
      <c r="L189" s="42" t="s">
        <v>127</v>
      </c>
      <c r="M189" s="42" t="s">
        <v>35</v>
      </c>
      <c r="N189" s="42"/>
      <c r="O189" s="42" t="s">
        <v>35</v>
      </c>
      <c r="P189" s="162" t="s">
        <v>23</v>
      </c>
      <c r="Q189" s="162" t="s">
        <v>23</v>
      </c>
      <c r="R189" s="162" t="s">
        <v>23</v>
      </c>
      <c r="S189" s="162" t="s">
        <v>23</v>
      </c>
      <c r="T189" s="42">
        <v>535</v>
      </c>
      <c r="U189" s="42">
        <v>556</v>
      </c>
      <c r="V189" s="42">
        <v>1023.38</v>
      </c>
      <c r="W189" s="45" t="s">
        <v>172</v>
      </c>
      <c r="X189" s="158" t="s">
        <v>23</v>
      </c>
    </row>
    <row r="190" spans="1:24" x14ac:dyDescent="0.3">
      <c r="A190" s="41" t="s">
        <v>351</v>
      </c>
      <c r="B190" s="42" t="s">
        <v>352</v>
      </c>
      <c r="C190" s="42" t="s">
        <v>171</v>
      </c>
      <c r="D190" s="113">
        <v>350</v>
      </c>
      <c r="E19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90" s="113">
        <f t="shared" si="3"/>
        <v>350</v>
      </c>
      <c r="G190" s="43"/>
      <c r="H190" s="44"/>
      <c r="I190" s="42" t="s">
        <v>267</v>
      </c>
      <c r="J190" s="42" t="s">
        <v>35</v>
      </c>
      <c r="K190" s="42"/>
      <c r="L190" s="42" t="s">
        <v>127</v>
      </c>
      <c r="M190" s="42" t="s">
        <v>35</v>
      </c>
      <c r="N190" s="42"/>
      <c r="O190" s="42" t="s">
        <v>35</v>
      </c>
      <c r="P190" s="162" t="s">
        <v>23</v>
      </c>
      <c r="Q190" s="162" t="s">
        <v>23</v>
      </c>
      <c r="R190" s="162" t="s">
        <v>23</v>
      </c>
      <c r="S190" s="162" t="s">
        <v>23</v>
      </c>
      <c r="T190" s="42">
        <v>535</v>
      </c>
      <c r="U190" s="42">
        <v>556</v>
      </c>
      <c r="V190" s="42">
        <v>1023.38</v>
      </c>
      <c r="W190" s="45" t="s">
        <v>172</v>
      </c>
      <c r="X190" s="158" t="s">
        <v>23</v>
      </c>
    </row>
    <row r="191" spans="1:24" x14ac:dyDescent="0.3">
      <c r="A191" s="41" t="s">
        <v>353</v>
      </c>
      <c r="B191" s="42" t="s">
        <v>354</v>
      </c>
      <c r="C191" s="42" t="s">
        <v>171</v>
      </c>
      <c r="D191" s="113">
        <v>57.5</v>
      </c>
      <c r="E19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91" s="113">
        <f t="shared" si="3"/>
        <v>57.5</v>
      </c>
      <c r="G191" s="253" t="s">
        <v>19</v>
      </c>
      <c r="H191" s="44"/>
      <c r="I191" s="42" t="s">
        <v>31</v>
      </c>
      <c r="J191" s="42" t="s">
        <v>35</v>
      </c>
      <c r="K191" s="42" t="s">
        <v>35</v>
      </c>
      <c r="L191" s="42" t="s">
        <v>35</v>
      </c>
      <c r="M191" s="42" t="s">
        <v>35</v>
      </c>
      <c r="N191" s="42"/>
      <c r="O191" s="42"/>
      <c r="P191" s="162" t="s">
        <v>23</v>
      </c>
      <c r="Q191" s="162"/>
      <c r="R191" s="162"/>
      <c r="S191" s="163"/>
      <c r="T191" s="42">
        <v>521</v>
      </c>
      <c r="U191" s="42">
        <v>536</v>
      </c>
      <c r="V191" s="42">
        <v>675.24</v>
      </c>
      <c r="W191" s="45" t="s">
        <v>172</v>
      </c>
      <c r="X191" s="158" t="s">
        <v>23</v>
      </c>
    </row>
    <row r="192" spans="1:24" x14ac:dyDescent="0.3">
      <c r="A192" s="41" t="s">
        <v>355</v>
      </c>
      <c r="B192" s="42" t="s">
        <v>356</v>
      </c>
      <c r="C192" s="42" t="s">
        <v>171</v>
      </c>
      <c r="D192" s="113">
        <v>69</v>
      </c>
      <c r="E19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92" s="113">
        <f t="shared" si="3"/>
        <v>69</v>
      </c>
      <c r="G192" s="253" t="s">
        <v>19</v>
      </c>
      <c r="H192" s="44"/>
      <c r="I192" s="42" t="s">
        <v>31</v>
      </c>
      <c r="J192" s="42" t="s">
        <v>35</v>
      </c>
      <c r="K192" s="42" t="s">
        <v>35</v>
      </c>
      <c r="L192" s="42" t="s">
        <v>35</v>
      </c>
      <c r="M192" s="42" t="s">
        <v>35</v>
      </c>
      <c r="N192" s="42"/>
      <c r="O192" s="42" t="s">
        <v>35</v>
      </c>
      <c r="P192" s="162" t="s">
        <v>23</v>
      </c>
      <c r="Q192" s="162"/>
      <c r="R192" s="162"/>
      <c r="S192" s="163"/>
      <c r="T192" s="42">
        <v>521</v>
      </c>
      <c r="U192" s="42">
        <v>536</v>
      </c>
      <c r="V192" s="42">
        <v>675.24</v>
      </c>
      <c r="W192" s="45" t="s">
        <v>172</v>
      </c>
      <c r="X192" s="158" t="s">
        <v>23</v>
      </c>
    </row>
    <row r="193" spans="1:24" x14ac:dyDescent="0.3">
      <c r="A193" s="41" t="s">
        <v>357</v>
      </c>
      <c r="B193" s="42" t="s">
        <v>358</v>
      </c>
      <c r="C193" s="42" t="s">
        <v>171</v>
      </c>
      <c r="D193" s="113">
        <v>121</v>
      </c>
      <c r="E19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93" s="113">
        <f t="shared" si="3"/>
        <v>121</v>
      </c>
      <c r="G193" s="253" t="s">
        <v>19</v>
      </c>
      <c r="H193" s="44"/>
      <c r="I193" s="42" t="s">
        <v>31</v>
      </c>
      <c r="J193" s="42" t="s">
        <v>35</v>
      </c>
      <c r="K193" s="42" t="s">
        <v>35</v>
      </c>
      <c r="L193" s="42" t="s">
        <v>35</v>
      </c>
      <c r="M193" s="42" t="s">
        <v>35</v>
      </c>
      <c r="N193" s="42"/>
      <c r="O193" s="42" t="s">
        <v>35</v>
      </c>
      <c r="P193" s="162" t="s">
        <v>23</v>
      </c>
      <c r="Q193" s="162"/>
      <c r="R193" s="162"/>
      <c r="S193" s="163"/>
      <c r="T193" s="42">
        <v>521</v>
      </c>
      <c r="U193" s="42">
        <v>536</v>
      </c>
      <c r="V193" s="42">
        <v>675.24</v>
      </c>
      <c r="W193" s="45" t="s">
        <v>172</v>
      </c>
      <c r="X193" s="158" t="s">
        <v>23</v>
      </c>
    </row>
    <row r="194" spans="1:24" x14ac:dyDescent="0.3">
      <c r="A194" s="41" t="s">
        <v>359</v>
      </c>
      <c r="B194" s="42" t="s">
        <v>360</v>
      </c>
      <c r="C194" s="42" t="s">
        <v>171</v>
      </c>
      <c r="D194" s="113">
        <v>115</v>
      </c>
      <c r="E19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94" s="113">
        <f t="shared" si="3"/>
        <v>115</v>
      </c>
      <c r="G194" s="43"/>
      <c r="H194" s="44"/>
      <c r="I194" s="42" t="s">
        <v>267</v>
      </c>
      <c r="J194" s="42" t="s">
        <v>35</v>
      </c>
      <c r="K194" s="42"/>
      <c r="L194" s="42" t="s">
        <v>127</v>
      </c>
      <c r="M194" s="42" t="s">
        <v>35</v>
      </c>
      <c r="N194" s="42"/>
      <c r="O194" s="42"/>
      <c r="P194" s="162" t="s">
        <v>23</v>
      </c>
      <c r="Q194" s="162" t="s">
        <v>23</v>
      </c>
      <c r="R194" s="162" t="s">
        <v>23</v>
      </c>
      <c r="S194" s="162" t="s">
        <v>23</v>
      </c>
      <c r="T194" s="42">
        <v>521</v>
      </c>
      <c r="U194" s="42">
        <v>536</v>
      </c>
      <c r="V194" s="42"/>
      <c r="W194" s="45" t="s">
        <v>172</v>
      </c>
      <c r="X194" s="158" t="s">
        <v>23</v>
      </c>
    </row>
    <row r="195" spans="1:24" x14ac:dyDescent="0.3">
      <c r="A195" s="41" t="s">
        <v>361</v>
      </c>
      <c r="B195" s="42" t="s">
        <v>362</v>
      </c>
      <c r="C195" s="42" t="s">
        <v>171</v>
      </c>
      <c r="D195" s="113">
        <v>145</v>
      </c>
      <c r="E19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95" s="113">
        <f t="shared" si="3"/>
        <v>145</v>
      </c>
      <c r="G195" s="43"/>
      <c r="H195" s="44"/>
      <c r="I195" s="42" t="s">
        <v>267</v>
      </c>
      <c r="J195" s="42" t="s">
        <v>35</v>
      </c>
      <c r="K195" s="42"/>
      <c r="L195" s="42" t="s">
        <v>127</v>
      </c>
      <c r="M195" s="42" t="s">
        <v>35</v>
      </c>
      <c r="N195" s="42"/>
      <c r="O195" s="42" t="s">
        <v>35</v>
      </c>
      <c r="P195" s="162" t="s">
        <v>23</v>
      </c>
      <c r="Q195" s="162" t="s">
        <v>23</v>
      </c>
      <c r="R195" s="162" t="s">
        <v>23</v>
      </c>
      <c r="S195" s="162" t="s">
        <v>23</v>
      </c>
      <c r="T195" s="42">
        <v>521</v>
      </c>
      <c r="U195" s="42">
        <v>536</v>
      </c>
      <c r="V195" s="42"/>
      <c r="W195" s="45" t="s">
        <v>172</v>
      </c>
      <c r="X195" s="158" t="s">
        <v>23</v>
      </c>
    </row>
    <row r="196" spans="1:24" x14ac:dyDescent="0.3">
      <c r="A196" s="41" t="s">
        <v>363</v>
      </c>
      <c r="B196" s="42" t="s">
        <v>364</v>
      </c>
      <c r="C196" s="42" t="s">
        <v>171</v>
      </c>
      <c r="D196" s="113">
        <v>230</v>
      </c>
      <c r="E19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96" s="113">
        <f t="shared" si="3"/>
        <v>230</v>
      </c>
      <c r="G196" s="43"/>
      <c r="H196" s="44"/>
      <c r="I196" s="42" t="s">
        <v>267</v>
      </c>
      <c r="J196" s="42" t="s">
        <v>35</v>
      </c>
      <c r="K196" s="42"/>
      <c r="L196" s="42" t="s">
        <v>35</v>
      </c>
      <c r="M196" s="42" t="s">
        <v>35</v>
      </c>
      <c r="N196" s="42"/>
      <c r="O196" s="42" t="s">
        <v>35</v>
      </c>
      <c r="P196" s="162" t="s">
        <v>23</v>
      </c>
      <c r="Q196" s="162" t="s">
        <v>23</v>
      </c>
      <c r="R196" s="162" t="s">
        <v>23</v>
      </c>
      <c r="S196" s="162" t="s">
        <v>23</v>
      </c>
      <c r="T196" s="42">
        <v>521</v>
      </c>
      <c r="U196" s="42">
        <v>536</v>
      </c>
      <c r="V196" s="42"/>
      <c r="W196" s="45" t="s">
        <v>172</v>
      </c>
      <c r="X196" s="158" t="s">
        <v>23</v>
      </c>
    </row>
    <row r="197" spans="1:24" x14ac:dyDescent="0.3">
      <c r="A197" s="41" t="s">
        <v>365</v>
      </c>
      <c r="B197" s="42" t="s">
        <v>366</v>
      </c>
      <c r="C197" s="42" t="s">
        <v>171</v>
      </c>
      <c r="D197" s="113">
        <v>165</v>
      </c>
      <c r="E19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97" s="113">
        <f t="shared" si="3"/>
        <v>165</v>
      </c>
      <c r="G197" s="43"/>
      <c r="H197" s="44"/>
      <c r="I197" s="42" t="s">
        <v>267</v>
      </c>
      <c r="J197" s="42" t="s">
        <v>35</v>
      </c>
      <c r="K197" s="42"/>
      <c r="L197" s="42" t="s">
        <v>127</v>
      </c>
      <c r="M197" s="42" t="s">
        <v>35</v>
      </c>
      <c r="N197" s="42"/>
      <c r="O197" s="42"/>
      <c r="P197" s="162" t="s">
        <v>23</v>
      </c>
      <c r="Q197" s="162" t="s">
        <v>23</v>
      </c>
      <c r="R197" s="162" t="s">
        <v>23</v>
      </c>
      <c r="S197" s="162" t="s">
        <v>23</v>
      </c>
      <c r="T197" s="42">
        <v>521</v>
      </c>
      <c r="U197" s="42">
        <v>536</v>
      </c>
      <c r="V197" s="42"/>
      <c r="W197" s="45" t="s">
        <v>172</v>
      </c>
      <c r="X197" s="158" t="s">
        <v>23</v>
      </c>
    </row>
    <row r="198" spans="1:24" x14ac:dyDescent="0.3">
      <c r="A198" s="41" t="s">
        <v>367</v>
      </c>
      <c r="B198" s="42" t="s">
        <v>368</v>
      </c>
      <c r="C198" s="42" t="s">
        <v>171</v>
      </c>
      <c r="D198" s="113">
        <v>205</v>
      </c>
      <c r="E19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98" s="113">
        <f t="shared" si="3"/>
        <v>205</v>
      </c>
      <c r="G198" s="43"/>
      <c r="H198" s="44"/>
      <c r="I198" s="42" t="s">
        <v>267</v>
      </c>
      <c r="J198" s="42" t="s">
        <v>35</v>
      </c>
      <c r="K198" s="42"/>
      <c r="L198" s="42" t="s">
        <v>127</v>
      </c>
      <c r="M198" s="42" t="s">
        <v>35</v>
      </c>
      <c r="N198" s="42"/>
      <c r="O198" s="42" t="s">
        <v>35</v>
      </c>
      <c r="P198" s="162" t="s">
        <v>23</v>
      </c>
      <c r="Q198" s="162" t="s">
        <v>23</v>
      </c>
      <c r="R198" s="162" t="s">
        <v>23</v>
      </c>
      <c r="S198" s="162" t="s">
        <v>23</v>
      </c>
      <c r="T198" s="42">
        <v>521</v>
      </c>
      <c r="U198" s="42">
        <v>536</v>
      </c>
      <c r="V198" s="42"/>
      <c r="W198" s="45" t="s">
        <v>172</v>
      </c>
      <c r="X198" s="158" t="s">
        <v>23</v>
      </c>
    </row>
    <row r="199" spans="1:24" x14ac:dyDescent="0.3">
      <c r="A199" s="41" t="s">
        <v>369</v>
      </c>
      <c r="B199" s="42" t="s">
        <v>370</v>
      </c>
      <c r="C199" s="42" t="s">
        <v>171</v>
      </c>
      <c r="D199" s="113">
        <v>350</v>
      </c>
      <c r="E19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199" s="113">
        <f t="shared" si="3"/>
        <v>350</v>
      </c>
      <c r="G199" s="43"/>
      <c r="H199" s="44"/>
      <c r="I199" s="42" t="s">
        <v>267</v>
      </c>
      <c r="J199" s="42" t="s">
        <v>35</v>
      </c>
      <c r="K199" s="42"/>
      <c r="L199" s="42" t="s">
        <v>127</v>
      </c>
      <c r="M199" s="42" t="s">
        <v>35</v>
      </c>
      <c r="N199" s="42"/>
      <c r="O199" s="42" t="s">
        <v>35</v>
      </c>
      <c r="P199" s="162" t="s">
        <v>23</v>
      </c>
      <c r="Q199" s="162" t="s">
        <v>23</v>
      </c>
      <c r="R199" s="162" t="s">
        <v>23</v>
      </c>
      <c r="S199" s="162" t="s">
        <v>23</v>
      </c>
      <c r="T199" s="42">
        <v>521</v>
      </c>
      <c r="U199" s="42">
        <v>536</v>
      </c>
      <c r="V199" s="42"/>
      <c r="W199" s="45" t="s">
        <v>172</v>
      </c>
      <c r="X199" s="158" t="s">
        <v>23</v>
      </c>
    </row>
    <row r="200" spans="1:24" x14ac:dyDescent="0.3">
      <c r="A200" s="41" t="s">
        <v>371</v>
      </c>
      <c r="B200" s="42" t="s">
        <v>372</v>
      </c>
      <c r="C200" s="42" t="s">
        <v>171</v>
      </c>
      <c r="D200" s="113">
        <v>198</v>
      </c>
      <c r="E20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00" s="113">
        <f t="shared" si="3"/>
        <v>198</v>
      </c>
      <c r="G200" s="43"/>
      <c r="H200" s="44"/>
      <c r="I200" s="42" t="s">
        <v>60</v>
      </c>
      <c r="J200" s="42" t="s">
        <v>35</v>
      </c>
      <c r="K200" s="42"/>
      <c r="L200" s="42" t="s">
        <v>31</v>
      </c>
      <c r="M200" s="42" t="s">
        <v>35</v>
      </c>
      <c r="N200" s="42"/>
      <c r="O200" s="42"/>
      <c r="P200" s="162"/>
      <c r="Q200" s="162"/>
      <c r="R200" s="162" t="s">
        <v>23</v>
      </c>
      <c r="S200" s="162" t="s">
        <v>23</v>
      </c>
      <c r="T200" s="42">
        <v>520</v>
      </c>
      <c r="U200" s="42">
        <v>548</v>
      </c>
      <c r="V200" s="42">
        <v>665.39</v>
      </c>
      <c r="W200" s="45" t="s">
        <v>172</v>
      </c>
      <c r="X200" s="158" t="s">
        <v>23</v>
      </c>
    </row>
    <row r="201" spans="1:24" x14ac:dyDescent="0.3">
      <c r="A201" s="41" t="s">
        <v>373</v>
      </c>
      <c r="B201" s="42" t="s">
        <v>374</v>
      </c>
      <c r="C201" s="42" t="s">
        <v>171</v>
      </c>
      <c r="D201" s="113">
        <v>234</v>
      </c>
      <c r="E20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01" s="113">
        <f t="shared" si="3"/>
        <v>234</v>
      </c>
      <c r="G201" s="43"/>
      <c r="H201" s="44"/>
      <c r="I201" s="42" t="s">
        <v>60</v>
      </c>
      <c r="J201" s="42" t="s">
        <v>35</v>
      </c>
      <c r="K201" s="42"/>
      <c r="L201" s="42" t="s">
        <v>31</v>
      </c>
      <c r="M201" s="42" t="s">
        <v>35</v>
      </c>
      <c r="N201" s="42"/>
      <c r="O201" s="42" t="s">
        <v>35</v>
      </c>
      <c r="P201" s="162"/>
      <c r="Q201" s="162"/>
      <c r="R201" s="162" t="s">
        <v>23</v>
      </c>
      <c r="S201" s="162" t="s">
        <v>23</v>
      </c>
      <c r="T201" s="42">
        <v>520</v>
      </c>
      <c r="U201" s="42">
        <v>548</v>
      </c>
      <c r="V201" s="42">
        <v>665.39</v>
      </c>
      <c r="W201" s="45" t="s">
        <v>172</v>
      </c>
      <c r="X201" s="158" t="s">
        <v>23</v>
      </c>
    </row>
    <row r="202" spans="1:24" x14ac:dyDescent="0.3">
      <c r="A202" s="41" t="s">
        <v>375</v>
      </c>
      <c r="B202" s="42" t="s">
        <v>376</v>
      </c>
      <c r="C202" s="42" t="s">
        <v>171</v>
      </c>
      <c r="D202" s="113">
        <v>299</v>
      </c>
      <c r="E20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02" s="113">
        <f t="shared" si="3"/>
        <v>299</v>
      </c>
      <c r="G202" s="43"/>
      <c r="H202" s="44"/>
      <c r="I202" s="42" t="s">
        <v>60</v>
      </c>
      <c r="J202" s="42" t="s">
        <v>35</v>
      </c>
      <c r="K202" s="42"/>
      <c r="L202" s="42" t="s">
        <v>31</v>
      </c>
      <c r="M202" s="42" t="s">
        <v>35</v>
      </c>
      <c r="N202" s="42"/>
      <c r="O202" s="42" t="s">
        <v>35</v>
      </c>
      <c r="P202" s="162"/>
      <c r="Q202" s="162"/>
      <c r="R202" s="162" t="s">
        <v>23</v>
      </c>
      <c r="S202" s="162" t="s">
        <v>23</v>
      </c>
      <c r="T202" s="42">
        <v>520</v>
      </c>
      <c r="U202" s="42">
        <v>548</v>
      </c>
      <c r="V202" s="42">
        <v>665.39</v>
      </c>
      <c r="W202" s="45" t="s">
        <v>172</v>
      </c>
      <c r="X202" s="158" t="s">
        <v>23</v>
      </c>
    </row>
    <row r="203" spans="1:24" x14ac:dyDescent="0.3">
      <c r="A203" s="41" t="s">
        <v>377</v>
      </c>
      <c r="B203" s="42" t="s">
        <v>378</v>
      </c>
      <c r="C203" s="42" t="s">
        <v>171</v>
      </c>
      <c r="D203" s="113">
        <v>132</v>
      </c>
      <c r="E20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03" s="113">
        <f t="shared" si="3"/>
        <v>132</v>
      </c>
      <c r="G203" s="253" t="s">
        <v>19</v>
      </c>
      <c r="H203" s="44"/>
      <c r="I203" s="42" t="s">
        <v>31</v>
      </c>
      <c r="J203" s="42" t="s">
        <v>35</v>
      </c>
      <c r="K203" s="42" t="s">
        <v>35</v>
      </c>
      <c r="L203" s="42" t="s">
        <v>35</v>
      </c>
      <c r="M203" s="42" t="s">
        <v>35</v>
      </c>
      <c r="N203" s="42"/>
      <c r="O203" s="42"/>
      <c r="P203" s="162" t="s">
        <v>23</v>
      </c>
      <c r="Q203" s="162"/>
      <c r="R203" s="162"/>
      <c r="S203" s="163"/>
      <c r="T203" s="42">
        <v>520</v>
      </c>
      <c r="U203" s="42">
        <v>548</v>
      </c>
      <c r="V203" s="42">
        <v>665.39</v>
      </c>
      <c r="W203" s="45" t="s">
        <v>172</v>
      </c>
      <c r="X203" s="158" t="s">
        <v>23</v>
      </c>
    </row>
    <row r="204" spans="1:24" x14ac:dyDescent="0.3">
      <c r="A204" s="41" t="s">
        <v>379</v>
      </c>
      <c r="B204" s="42" t="s">
        <v>380</v>
      </c>
      <c r="C204" s="42" t="s">
        <v>171</v>
      </c>
      <c r="D204" s="113">
        <v>160</v>
      </c>
      <c r="E20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04" s="113">
        <f t="shared" si="3"/>
        <v>160</v>
      </c>
      <c r="G204" s="253" t="s">
        <v>19</v>
      </c>
      <c r="H204" s="44"/>
      <c r="I204" s="42" t="s">
        <v>31</v>
      </c>
      <c r="J204" s="42" t="s">
        <v>35</v>
      </c>
      <c r="K204" s="42" t="s">
        <v>35</v>
      </c>
      <c r="L204" s="42" t="s">
        <v>35</v>
      </c>
      <c r="M204" s="42" t="s">
        <v>35</v>
      </c>
      <c r="N204" s="42"/>
      <c r="O204" s="42" t="s">
        <v>35</v>
      </c>
      <c r="P204" s="162" t="s">
        <v>23</v>
      </c>
      <c r="Q204" s="162"/>
      <c r="R204" s="162"/>
      <c r="S204" s="163"/>
      <c r="T204" s="42">
        <v>520</v>
      </c>
      <c r="U204" s="42">
        <v>548</v>
      </c>
      <c r="V204" s="42">
        <v>665.39</v>
      </c>
      <c r="W204" s="45" t="s">
        <v>172</v>
      </c>
      <c r="X204" s="158" t="s">
        <v>23</v>
      </c>
    </row>
    <row r="205" spans="1:24" x14ac:dyDescent="0.3">
      <c r="A205" s="41" t="s">
        <v>381</v>
      </c>
      <c r="B205" s="42" t="s">
        <v>382</v>
      </c>
      <c r="C205" s="42" t="s">
        <v>171</v>
      </c>
      <c r="D205" s="113">
        <v>215</v>
      </c>
      <c r="E20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05" s="113">
        <f t="shared" si="3"/>
        <v>215</v>
      </c>
      <c r="G205" s="253" t="s">
        <v>19</v>
      </c>
      <c r="H205" s="44"/>
      <c r="I205" s="42" t="s">
        <v>31</v>
      </c>
      <c r="J205" s="42" t="s">
        <v>35</v>
      </c>
      <c r="K205" s="42" t="s">
        <v>35</v>
      </c>
      <c r="L205" s="42" t="s">
        <v>35</v>
      </c>
      <c r="M205" s="42" t="s">
        <v>35</v>
      </c>
      <c r="N205" s="42"/>
      <c r="O205" s="42" t="s">
        <v>35</v>
      </c>
      <c r="P205" s="162" t="s">
        <v>23</v>
      </c>
      <c r="Q205" s="162"/>
      <c r="R205" s="162"/>
      <c r="S205" s="163"/>
      <c r="T205" s="42">
        <v>520</v>
      </c>
      <c r="U205" s="42">
        <v>548</v>
      </c>
      <c r="V205" s="42">
        <v>665.39</v>
      </c>
      <c r="W205" s="45" t="s">
        <v>172</v>
      </c>
      <c r="X205" s="158" t="s">
        <v>23</v>
      </c>
    </row>
    <row r="206" spans="1:24" x14ac:dyDescent="0.3">
      <c r="A206" s="41" t="s">
        <v>383</v>
      </c>
      <c r="B206" s="42" t="s">
        <v>384</v>
      </c>
      <c r="C206" s="42" t="s">
        <v>171</v>
      </c>
      <c r="D206" s="113">
        <v>184</v>
      </c>
      <c r="E20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06" s="113">
        <f t="shared" si="3"/>
        <v>184</v>
      </c>
      <c r="G206" s="43"/>
      <c r="H206" s="44"/>
      <c r="I206" s="42" t="s">
        <v>60</v>
      </c>
      <c r="J206" s="42" t="s">
        <v>35</v>
      </c>
      <c r="K206" s="42"/>
      <c r="L206" s="42" t="s">
        <v>31</v>
      </c>
      <c r="M206" s="42" t="s">
        <v>35</v>
      </c>
      <c r="N206" s="42"/>
      <c r="O206" s="42"/>
      <c r="P206" s="162" t="s">
        <v>23</v>
      </c>
      <c r="Q206" s="162" t="s">
        <v>23</v>
      </c>
      <c r="R206" s="162" t="s">
        <v>23</v>
      </c>
      <c r="S206" s="162" t="s">
        <v>23</v>
      </c>
      <c r="T206" s="42">
        <v>520</v>
      </c>
      <c r="U206" s="42">
        <v>548</v>
      </c>
      <c r="V206" s="42">
        <v>782.52</v>
      </c>
      <c r="W206" s="45" t="s">
        <v>172</v>
      </c>
      <c r="X206" s="158" t="s">
        <v>23</v>
      </c>
    </row>
    <row r="207" spans="1:24" x14ac:dyDescent="0.3">
      <c r="A207" s="41" t="s">
        <v>385</v>
      </c>
      <c r="B207" s="42" t="s">
        <v>386</v>
      </c>
      <c r="C207" s="42" t="s">
        <v>171</v>
      </c>
      <c r="D207" s="113">
        <v>248</v>
      </c>
      <c r="E20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07" s="113">
        <f t="shared" si="3"/>
        <v>248</v>
      </c>
      <c r="G207" s="43"/>
      <c r="H207" s="44"/>
      <c r="I207" s="42" t="s">
        <v>60</v>
      </c>
      <c r="J207" s="42" t="s">
        <v>35</v>
      </c>
      <c r="K207" s="42"/>
      <c r="L207" s="42" t="s">
        <v>31</v>
      </c>
      <c r="M207" s="42" t="s">
        <v>35</v>
      </c>
      <c r="N207" s="42"/>
      <c r="O207" s="42" t="s">
        <v>35</v>
      </c>
      <c r="P207" s="162" t="s">
        <v>23</v>
      </c>
      <c r="Q207" s="162" t="s">
        <v>23</v>
      </c>
      <c r="R207" s="162" t="s">
        <v>23</v>
      </c>
      <c r="S207" s="162" t="s">
        <v>23</v>
      </c>
      <c r="T207" s="42">
        <v>520</v>
      </c>
      <c r="U207" s="42">
        <v>548</v>
      </c>
      <c r="V207" s="42">
        <v>782.52</v>
      </c>
      <c r="W207" s="45" t="s">
        <v>172</v>
      </c>
      <c r="X207" s="158" t="s">
        <v>23</v>
      </c>
    </row>
    <row r="208" spans="1:24" x14ac:dyDescent="0.3">
      <c r="A208" s="41" t="s">
        <v>387</v>
      </c>
      <c r="B208" s="42" t="s">
        <v>388</v>
      </c>
      <c r="C208" s="42" t="s">
        <v>171</v>
      </c>
      <c r="D208" s="113">
        <v>336</v>
      </c>
      <c r="E20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08" s="113">
        <f t="shared" si="3"/>
        <v>336</v>
      </c>
      <c r="G208" s="43"/>
      <c r="H208" s="44"/>
      <c r="I208" s="42" t="s">
        <v>60</v>
      </c>
      <c r="J208" s="42" t="s">
        <v>35</v>
      </c>
      <c r="K208" s="42"/>
      <c r="L208" s="42" t="s">
        <v>31</v>
      </c>
      <c r="M208" s="42" t="s">
        <v>35</v>
      </c>
      <c r="N208" s="42"/>
      <c r="O208" s="42" t="s">
        <v>35</v>
      </c>
      <c r="P208" s="162" t="s">
        <v>23</v>
      </c>
      <c r="Q208" s="162" t="s">
        <v>23</v>
      </c>
      <c r="R208" s="162" t="s">
        <v>23</v>
      </c>
      <c r="S208" s="162" t="s">
        <v>23</v>
      </c>
      <c r="T208" s="42">
        <v>520</v>
      </c>
      <c r="U208" s="42">
        <v>548</v>
      </c>
      <c r="V208" s="42">
        <v>782.52</v>
      </c>
      <c r="W208" s="45" t="s">
        <v>172</v>
      </c>
      <c r="X208" s="158" t="s">
        <v>23</v>
      </c>
    </row>
    <row r="209" spans="1:24" x14ac:dyDescent="0.3">
      <c r="A209" s="41" t="s">
        <v>389</v>
      </c>
      <c r="B209" s="42" t="s">
        <v>390</v>
      </c>
      <c r="C209" s="42" t="s">
        <v>171</v>
      </c>
      <c r="D209" s="113">
        <v>184</v>
      </c>
      <c r="E20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09" s="113">
        <f t="shared" si="3"/>
        <v>184</v>
      </c>
      <c r="G209" s="43"/>
      <c r="H209" s="44"/>
      <c r="I209" s="42" t="s">
        <v>60</v>
      </c>
      <c r="J209" s="42" t="s">
        <v>35</v>
      </c>
      <c r="K209" s="42"/>
      <c r="L209" s="42" t="s">
        <v>31</v>
      </c>
      <c r="M209" s="42" t="s">
        <v>35</v>
      </c>
      <c r="N209" s="42"/>
      <c r="O209" s="42"/>
      <c r="P209" s="162" t="s">
        <v>23</v>
      </c>
      <c r="Q209" s="162" t="s">
        <v>23</v>
      </c>
      <c r="R209" s="162" t="s">
        <v>23</v>
      </c>
      <c r="S209" s="162" t="s">
        <v>23</v>
      </c>
      <c r="T209" s="42">
        <v>520</v>
      </c>
      <c r="U209" s="42">
        <v>548</v>
      </c>
      <c r="V209" s="42">
        <v>945.66</v>
      </c>
      <c r="W209" s="45" t="s">
        <v>172</v>
      </c>
      <c r="X209" s="158" t="s">
        <v>23</v>
      </c>
    </row>
    <row r="210" spans="1:24" x14ac:dyDescent="0.3">
      <c r="A210" s="41" t="s">
        <v>391</v>
      </c>
      <c r="B210" s="42" t="s">
        <v>392</v>
      </c>
      <c r="C210" s="42" t="s">
        <v>171</v>
      </c>
      <c r="D210" s="113">
        <v>248</v>
      </c>
      <c r="E21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10" s="113">
        <f t="shared" si="3"/>
        <v>248</v>
      </c>
      <c r="G210" s="43"/>
      <c r="H210" s="44"/>
      <c r="I210" s="42" t="s">
        <v>60</v>
      </c>
      <c r="J210" s="42" t="s">
        <v>35</v>
      </c>
      <c r="K210" s="42"/>
      <c r="L210" s="42" t="s">
        <v>31</v>
      </c>
      <c r="M210" s="42" t="s">
        <v>35</v>
      </c>
      <c r="N210" s="42"/>
      <c r="O210" s="42" t="s">
        <v>35</v>
      </c>
      <c r="P210" s="162" t="s">
        <v>23</v>
      </c>
      <c r="Q210" s="162" t="s">
        <v>23</v>
      </c>
      <c r="R210" s="162" t="s">
        <v>23</v>
      </c>
      <c r="S210" s="162" t="s">
        <v>23</v>
      </c>
      <c r="T210" s="42">
        <v>520</v>
      </c>
      <c r="U210" s="42">
        <v>548</v>
      </c>
      <c r="V210" s="42">
        <v>945.66</v>
      </c>
      <c r="W210" s="45" t="s">
        <v>172</v>
      </c>
      <c r="X210" s="158" t="s">
        <v>23</v>
      </c>
    </row>
    <row r="211" spans="1:24" x14ac:dyDescent="0.3">
      <c r="A211" s="41" t="s">
        <v>393</v>
      </c>
      <c r="B211" s="42" t="s">
        <v>394</v>
      </c>
      <c r="C211" s="42" t="s">
        <v>171</v>
      </c>
      <c r="D211" s="113">
        <v>336</v>
      </c>
      <c r="E21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11" s="113">
        <f t="shared" si="3"/>
        <v>336</v>
      </c>
      <c r="G211" s="43"/>
      <c r="H211" s="44"/>
      <c r="I211" s="42" t="s">
        <v>60</v>
      </c>
      <c r="J211" s="42" t="s">
        <v>35</v>
      </c>
      <c r="K211" s="42"/>
      <c r="L211" s="42" t="s">
        <v>31</v>
      </c>
      <c r="M211" s="42" t="s">
        <v>35</v>
      </c>
      <c r="N211" s="42"/>
      <c r="O211" s="42" t="s">
        <v>35</v>
      </c>
      <c r="P211" s="162" t="s">
        <v>23</v>
      </c>
      <c r="Q211" s="162" t="s">
        <v>23</v>
      </c>
      <c r="R211" s="162" t="s">
        <v>23</v>
      </c>
      <c r="S211" s="162" t="s">
        <v>23</v>
      </c>
      <c r="T211" s="42">
        <v>520</v>
      </c>
      <c r="U211" s="42">
        <v>548</v>
      </c>
      <c r="V211" s="42">
        <v>945.66</v>
      </c>
      <c r="W211" s="45" t="s">
        <v>172</v>
      </c>
      <c r="X211" s="158" t="s">
        <v>23</v>
      </c>
    </row>
    <row r="212" spans="1:24" x14ac:dyDescent="0.3">
      <c r="A212" s="41" t="s">
        <v>395</v>
      </c>
      <c r="B212" s="42" t="s">
        <v>396</v>
      </c>
      <c r="C212" s="42" t="s">
        <v>171</v>
      </c>
      <c r="D212" s="113">
        <v>130</v>
      </c>
      <c r="E21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12" s="113">
        <f t="shared" si="3"/>
        <v>130</v>
      </c>
      <c r="G212" s="43"/>
      <c r="H212" s="44"/>
      <c r="I212" s="42" t="s">
        <v>60</v>
      </c>
      <c r="J212" s="42" t="s">
        <v>35</v>
      </c>
      <c r="K212" s="42"/>
      <c r="L212" s="42" t="s">
        <v>31</v>
      </c>
      <c r="M212" s="42" t="s">
        <v>35</v>
      </c>
      <c r="N212" s="42"/>
      <c r="O212" s="42"/>
      <c r="P212" s="162"/>
      <c r="Q212" s="162"/>
      <c r="R212" s="162" t="s">
        <v>23</v>
      </c>
      <c r="S212" s="162" t="s">
        <v>23</v>
      </c>
      <c r="T212" s="42">
        <v>575</v>
      </c>
      <c r="U212" s="42">
        <v>602</v>
      </c>
      <c r="V212" s="42">
        <v>695.75</v>
      </c>
      <c r="W212" s="45" t="s">
        <v>172</v>
      </c>
      <c r="X212" s="158" t="s">
        <v>23</v>
      </c>
    </row>
    <row r="213" spans="1:24" x14ac:dyDescent="0.3">
      <c r="A213" s="41" t="s">
        <v>397</v>
      </c>
      <c r="B213" s="42" t="s">
        <v>398</v>
      </c>
      <c r="C213" s="42" t="s">
        <v>171</v>
      </c>
      <c r="D213" s="113">
        <v>156</v>
      </c>
      <c r="E21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13" s="113">
        <f t="shared" si="3"/>
        <v>156</v>
      </c>
      <c r="G213" s="43"/>
      <c r="H213" s="44"/>
      <c r="I213" s="42" t="s">
        <v>60</v>
      </c>
      <c r="J213" s="42" t="s">
        <v>35</v>
      </c>
      <c r="K213" s="42"/>
      <c r="L213" s="42" t="s">
        <v>31</v>
      </c>
      <c r="M213" s="42" t="s">
        <v>35</v>
      </c>
      <c r="N213" s="42"/>
      <c r="O213" s="42" t="s">
        <v>35</v>
      </c>
      <c r="P213" s="162"/>
      <c r="Q213" s="162"/>
      <c r="R213" s="162" t="s">
        <v>23</v>
      </c>
      <c r="S213" s="162" t="s">
        <v>23</v>
      </c>
      <c r="T213" s="42">
        <v>575</v>
      </c>
      <c r="U213" s="42">
        <v>602</v>
      </c>
      <c r="V213" s="42">
        <v>695.75</v>
      </c>
      <c r="W213" s="45" t="s">
        <v>172</v>
      </c>
      <c r="X213" s="158" t="s">
        <v>23</v>
      </c>
    </row>
    <row r="214" spans="1:24" x14ac:dyDescent="0.3">
      <c r="A214" s="41" t="s">
        <v>399</v>
      </c>
      <c r="B214" s="42" t="s">
        <v>400</v>
      </c>
      <c r="C214" s="42" t="s">
        <v>171</v>
      </c>
      <c r="D214" s="113">
        <v>195</v>
      </c>
      <c r="E21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14" s="113">
        <f t="shared" si="3"/>
        <v>195</v>
      </c>
      <c r="G214" s="43"/>
      <c r="H214" s="44"/>
      <c r="I214" s="42" t="s">
        <v>60</v>
      </c>
      <c r="J214" s="42" t="s">
        <v>35</v>
      </c>
      <c r="K214" s="42"/>
      <c r="L214" s="42" t="s">
        <v>31</v>
      </c>
      <c r="M214" s="42" t="s">
        <v>35</v>
      </c>
      <c r="N214" s="42"/>
      <c r="O214" s="42" t="s">
        <v>35</v>
      </c>
      <c r="P214" s="162"/>
      <c r="Q214" s="162"/>
      <c r="R214" s="162" t="s">
        <v>23</v>
      </c>
      <c r="S214" s="162" t="s">
        <v>23</v>
      </c>
      <c r="T214" s="42">
        <v>575</v>
      </c>
      <c r="U214" s="42">
        <v>602</v>
      </c>
      <c r="V214" s="42">
        <v>695.75</v>
      </c>
      <c r="W214" s="45" t="s">
        <v>172</v>
      </c>
      <c r="X214" s="158" t="s">
        <v>23</v>
      </c>
    </row>
    <row r="215" spans="1:24" x14ac:dyDescent="0.3">
      <c r="A215" s="41" t="s">
        <v>401</v>
      </c>
      <c r="B215" s="42" t="s">
        <v>402</v>
      </c>
      <c r="C215" s="42" t="s">
        <v>171</v>
      </c>
      <c r="D215" s="113">
        <v>130</v>
      </c>
      <c r="E21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15" s="113">
        <f t="shared" si="3"/>
        <v>130</v>
      </c>
      <c r="G215" s="43"/>
      <c r="H215" s="44"/>
      <c r="I215" s="42" t="s">
        <v>60</v>
      </c>
      <c r="J215" s="42" t="s">
        <v>35</v>
      </c>
      <c r="K215" s="42"/>
      <c r="L215" s="42" t="s">
        <v>31</v>
      </c>
      <c r="M215" s="42" t="s">
        <v>35</v>
      </c>
      <c r="N215" s="42"/>
      <c r="O215" s="42"/>
      <c r="P215" s="162" t="s">
        <v>23</v>
      </c>
      <c r="Q215" s="162"/>
      <c r="R215" s="162"/>
      <c r="S215" s="162" t="s">
        <v>23</v>
      </c>
      <c r="T215" s="42">
        <v>575</v>
      </c>
      <c r="U215" s="42">
        <v>602</v>
      </c>
      <c r="V215" s="42">
        <v>695.75</v>
      </c>
      <c r="W215" s="45" t="s">
        <v>172</v>
      </c>
      <c r="X215" s="158" t="s">
        <v>23</v>
      </c>
    </row>
    <row r="216" spans="1:24" x14ac:dyDescent="0.3">
      <c r="A216" s="41" t="s">
        <v>403</v>
      </c>
      <c r="B216" s="42" t="s">
        <v>404</v>
      </c>
      <c r="C216" s="42" t="s">
        <v>171</v>
      </c>
      <c r="D216" s="113">
        <v>156</v>
      </c>
      <c r="E21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16" s="113">
        <f t="shared" si="3"/>
        <v>156</v>
      </c>
      <c r="G216" s="43"/>
      <c r="H216" s="44"/>
      <c r="I216" s="42" t="s">
        <v>60</v>
      </c>
      <c r="J216" s="42" t="s">
        <v>35</v>
      </c>
      <c r="K216" s="42"/>
      <c r="L216" s="42" t="s">
        <v>31</v>
      </c>
      <c r="M216" s="42" t="s">
        <v>35</v>
      </c>
      <c r="N216" s="42"/>
      <c r="O216" s="42" t="s">
        <v>35</v>
      </c>
      <c r="P216" s="162" t="s">
        <v>23</v>
      </c>
      <c r="Q216" s="162"/>
      <c r="R216" s="162"/>
      <c r="S216" s="162" t="s">
        <v>23</v>
      </c>
      <c r="T216" s="42">
        <v>575</v>
      </c>
      <c r="U216" s="42">
        <v>602</v>
      </c>
      <c r="V216" s="42">
        <v>695.75</v>
      </c>
      <c r="W216" s="45" t="s">
        <v>172</v>
      </c>
      <c r="X216" s="158" t="s">
        <v>23</v>
      </c>
    </row>
    <row r="217" spans="1:24" x14ac:dyDescent="0.3">
      <c r="A217" s="41" t="s">
        <v>405</v>
      </c>
      <c r="B217" s="42" t="s">
        <v>406</v>
      </c>
      <c r="C217" s="42" t="s">
        <v>171</v>
      </c>
      <c r="D217" s="113">
        <v>195</v>
      </c>
      <c r="E21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17" s="113">
        <f t="shared" si="3"/>
        <v>195</v>
      </c>
      <c r="G217" s="43"/>
      <c r="H217" s="44"/>
      <c r="I217" s="42" t="s">
        <v>60</v>
      </c>
      <c r="J217" s="42" t="s">
        <v>35</v>
      </c>
      <c r="K217" s="42"/>
      <c r="L217" s="42" t="s">
        <v>31</v>
      </c>
      <c r="M217" s="42" t="s">
        <v>35</v>
      </c>
      <c r="N217" s="42"/>
      <c r="O217" s="42" t="s">
        <v>35</v>
      </c>
      <c r="P217" s="162" t="s">
        <v>23</v>
      </c>
      <c r="Q217" s="162"/>
      <c r="R217" s="162"/>
      <c r="S217" s="162" t="s">
        <v>23</v>
      </c>
      <c r="T217" s="42">
        <v>575</v>
      </c>
      <c r="U217" s="42">
        <v>602</v>
      </c>
      <c r="V217" s="42">
        <v>695.75</v>
      </c>
      <c r="W217" s="45" t="s">
        <v>172</v>
      </c>
      <c r="X217" s="158" t="s">
        <v>23</v>
      </c>
    </row>
    <row r="218" spans="1:24" x14ac:dyDescent="0.3">
      <c r="A218" s="41" t="s">
        <v>407</v>
      </c>
      <c r="B218" s="42" t="s">
        <v>408</v>
      </c>
      <c r="C218" s="42" t="s">
        <v>171</v>
      </c>
      <c r="D218" s="113">
        <v>130</v>
      </c>
      <c r="E21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18" s="113">
        <f t="shared" ref="F218:F281" si="4">D218-D218*E218</f>
        <v>130</v>
      </c>
      <c r="G218" s="43"/>
      <c r="H218" s="44"/>
      <c r="I218" s="42" t="s">
        <v>60</v>
      </c>
      <c r="J218" s="42" t="s">
        <v>35</v>
      </c>
      <c r="K218" s="42"/>
      <c r="L218" s="42" t="s">
        <v>31</v>
      </c>
      <c r="M218" s="42" t="s">
        <v>35</v>
      </c>
      <c r="N218" s="42"/>
      <c r="O218" s="42"/>
      <c r="P218" s="162" t="s">
        <v>23</v>
      </c>
      <c r="Q218" s="162" t="s">
        <v>23</v>
      </c>
      <c r="R218" s="162" t="s">
        <v>23</v>
      </c>
      <c r="S218" s="162" t="s">
        <v>23</v>
      </c>
      <c r="T218" s="42">
        <v>575</v>
      </c>
      <c r="U218" s="42">
        <v>602</v>
      </c>
      <c r="V218" s="42">
        <v>812</v>
      </c>
      <c r="W218" s="45" t="s">
        <v>172</v>
      </c>
      <c r="X218" s="158" t="s">
        <v>23</v>
      </c>
    </row>
    <row r="219" spans="1:24" x14ac:dyDescent="0.3">
      <c r="A219" s="41" t="s">
        <v>409</v>
      </c>
      <c r="B219" s="42" t="s">
        <v>410</v>
      </c>
      <c r="C219" s="42" t="s">
        <v>171</v>
      </c>
      <c r="D219" s="113">
        <v>156</v>
      </c>
      <c r="E21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19" s="113">
        <f t="shared" si="4"/>
        <v>156</v>
      </c>
      <c r="G219" s="43"/>
      <c r="H219" s="44"/>
      <c r="I219" s="42" t="s">
        <v>60</v>
      </c>
      <c r="J219" s="42" t="s">
        <v>35</v>
      </c>
      <c r="K219" s="42"/>
      <c r="L219" s="42" t="s">
        <v>31</v>
      </c>
      <c r="M219" s="42" t="s">
        <v>35</v>
      </c>
      <c r="N219" s="42"/>
      <c r="O219" s="42" t="s">
        <v>35</v>
      </c>
      <c r="P219" s="162" t="s">
        <v>23</v>
      </c>
      <c r="Q219" s="162" t="s">
        <v>23</v>
      </c>
      <c r="R219" s="162" t="s">
        <v>23</v>
      </c>
      <c r="S219" s="162" t="s">
        <v>23</v>
      </c>
      <c r="T219" s="42">
        <v>575</v>
      </c>
      <c r="U219" s="42">
        <v>602</v>
      </c>
      <c r="V219" s="42">
        <v>812</v>
      </c>
      <c r="W219" s="45" t="s">
        <v>172</v>
      </c>
      <c r="X219" s="158" t="s">
        <v>23</v>
      </c>
    </row>
    <row r="220" spans="1:24" x14ac:dyDescent="0.3">
      <c r="A220" s="41" t="s">
        <v>411</v>
      </c>
      <c r="B220" s="42" t="s">
        <v>412</v>
      </c>
      <c r="C220" s="42" t="s">
        <v>171</v>
      </c>
      <c r="D220" s="113">
        <v>195</v>
      </c>
      <c r="E22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20" s="113">
        <f t="shared" si="4"/>
        <v>195</v>
      </c>
      <c r="G220" s="43"/>
      <c r="H220" s="44"/>
      <c r="I220" s="42" t="s">
        <v>60</v>
      </c>
      <c r="J220" s="42" t="s">
        <v>35</v>
      </c>
      <c r="K220" s="42"/>
      <c r="L220" s="42" t="s">
        <v>31</v>
      </c>
      <c r="M220" s="42" t="s">
        <v>35</v>
      </c>
      <c r="N220" s="42"/>
      <c r="O220" s="42" t="s">
        <v>35</v>
      </c>
      <c r="P220" s="162" t="s">
        <v>23</v>
      </c>
      <c r="Q220" s="162" t="s">
        <v>23</v>
      </c>
      <c r="R220" s="162" t="s">
        <v>23</v>
      </c>
      <c r="S220" s="162" t="s">
        <v>23</v>
      </c>
      <c r="T220" s="42">
        <v>575</v>
      </c>
      <c r="U220" s="42">
        <v>602</v>
      </c>
      <c r="V220" s="42">
        <v>812</v>
      </c>
      <c r="W220" s="45" t="s">
        <v>172</v>
      </c>
      <c r="X220" s="158" t="s">
        <v>23</v>
      </c>
    </row>
    <row r="221" spans="1:24" x14ac:dyDescent="0.3">
      <c r="A221" s="41" t="s">
        <v>413</v>
      </c>
      <c r="B221" s="42" t="s">
        <v>414</v>
      </c>
      <c r="C221" s="42" t="s">
        <v>171</v>
      </c>
      <c r="D221" s="113">
        <v>130</v>
      </c>
      <c r="E22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21" s="113">
        <f t="shared" si="4"/>
        <v>130</v>
      </c>
      <c r="G221" s="43"/>
      <c r="H221" s="44"/>
      <c r="I221" s="42" t="s">
        <v>60</v>
      </c>
      <c r="J221" s="42" t="s">
        <v>35</v>
      </c>
      <c r="K221" s="42"/>
      <c r="L221" s="42" t="s">
        <v>31</v>
      </c>
      <c r="M221" s="42" t="s">
        <v>35</v>
      </c>
      <c r="N221" s="42"/>
      <c r="O221" s="42"/>
      <c r="P221" s="162" t="s">
        <v>23</v>
      </c>
      <c r="Q221" s="162" t="s">
        <v>23</v>
      </c>
      <c r="R221" s="162" t="s">
        <v>23</v>
      </c>
      <c r="S221" s="162" t="s">
        <v>23</v>
      </c>
      <c r="T221" s="42">
        <v>575</v>
      </c>
      <c r="U221" s="42">
        <v>602</v>
      </c>
      <c r="V221" s="42">
        <v>975.01</v>
      </c>
      <c r="W221" s="45" t="s">
        <v>172</v>
      </c>
      <c r="X221" s="158" t="s">
        <v>23</v>
      </c>
    </row>
    <row r="222" spans="1:24" x14ac:dyDescent="0.3">
      <c r="A222" s="41" t="s">
        <v>415</v>
      </c>
      <c r="B222" s="42" t="s">
        <v>416</v>
      </c>
      <c r="C222" s="42" t="s">
        <v>171</v>
      </c>
      <c r="D222" s="113">
        <v>156</v>
      </c>
      <c r="E22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22" s="113">
        <f t="shared" si="4"/>
        <v>156</v>
      </c>
      <c r="G222" s="43"/>
      <c r="H222" s="44"/>
      <c r="I222" s="42" t="s">
        <v>60</v>
      </c>
      <c r="J222" s="42" t="s">
        <v>35</v>
      </c>
      <c r="K222" s="42"/>
      <c r="L222" s="42" t="s">
        <v>31</v>
      </c>
      <c r="M222" s="42" t="s">
        <v>35</v>
      </c>
      <c r="N222" s="42"/>
      <c r="O222" s="42" t="s">
        <v>35</v>
      </c>
      <c r="P222" s="162" t="s">
        <v>23</v>
      </c>
      <c r="Q222" s="162" t="s">
        <v>23</v>
      </c>
      <c r="R222" s="162" t="s">
        <v>23</v>
      </c>
      <c r="S222" s="162" t="s">
        <v>23</v>
      </c>
      <c r="T222" s="42">
        <v>575</v>
      </c>
      <c r="U222" s="42">
        <v>602</v>
      </c>
      <c r="V222" s="42">
        <v>975.01</v>
      </c>
      <c r="W222" s="45" t="s">
        <v>172</v>
      </c>
      <c r="X222" s="158" t="s">
        <v>23</v>
      </c>
    </row>
    <row r="223" spans="1:24" x14ac:dyDescent="0.3">
      <c r="A223" s="41" t="s">
        <v>417</v>
      </c>
      <c r="B223" s="42" t="s">
        <v>418</v>
      </c>
      <c r="C223" s="42" t="s">
        <v>171</v>
      </c>
      <c r="D223" s="113">
        <v>195</v>
      </c>
      <c r="E22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23" s="113">
        <f t="shared" si="4"/>
        <v>195</v>
      </c>
      <c r="G223" s="43"/>
      <c r="H223" s="44"/>
      <c r="I223" s="42" t="s">
        <v>60</v>
      </c>
      <c r="J223" s="42" t="s">
        <v>35</v>
      </c>
      <c r="K223" s="42"/>
      <c r="L223" s="42" t="s">
        <v>31</v>
      </c>
      <c r="M223" s="42" t="s">
        <v>35</v>
      </c>
      <c r="N223" s="42"/>
      <c r="O223" s="42" t="s">
        <v>35</v>
      </c>
      <c r="P223" s="162" t="s">
        <v>23</v>
      </c>
      <c r="Q223" s="162" t="s">
        <v>23</v>
      </c>
      <c r="R223" s="162" t="s">
        <v>23</v>
      </c>
      <c r="S223" s="162" t="s">
        <v>23</v>
      </c>
      <c r="T223" s="42">
        <v>575</v>
      </c>
      <c r="U223" s="42">
        <v>602</v>
      </c>
      <c r="V223" s="42">
        <v>975.01</v>
      </c>
      <c r="W223" s="45" t="s">
        <v>172</v>
      </c>
      <c r="X223" s="158" t="s">
        <v>23</v>
      </c>
    </row>
    <row r="224" spans="1:24" x14ac:dyDescent="0.3">
      <c r="A224" s="41" t="s">
        <v>419</v>
      </c>
      <c r="B224" s="42" t="s">
        <v>420</v>
      </c>
      <c r="C224" s="42" t="s">
        <v>171</v>
      </c>
      <c r="D224" s="113">
        <v>144</v>
      </c>
      <c r="E22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24" s="113">
        <f t="shared" si="4"/>
        <v>144</v>
      </c>
      <c r="G224" s="43"/>
      <c r="H224" s="44"/>
      <c r="I224" s="42" t="s">
        <v>60</v>
      </c>
      <c r="J224" s="42" t="s">
        <v>35</v>
      </c>
      <c r="K224" s="42"/>
      <c r="L224" s="42" t="s">
        <v>31</v>
      </c>
      <c r="M224" s="42" t="s">
        <v>35</v>
      </c>
      <c r="N224" s="42"/>
      <c r="O224" s="42"/>
      <c r="P224" s="162"/>
      <c r="Q224" s="162"/>
      <c r="R224" s="162" t="s">
        <v>23</v>
      </c>
      <c r="S224" s="162" t="s">
        <v>23</v>
      </c>
      <c r="T224" s="42">
        <v>524</v>
      </c>
      <c r="U224" s="42">
        <v>550</v>
      </c>
      <c r="V224" s="42">
        <v>649.67999999999995</v>
      </c>
      <c r="W224" s="45" t="s">
        <v>172</v>
      </c>
      <c r="X224" s="158" t="s">
        <v>23</v>
      </c>
    </row>
    <row r="225" spans="1:24" x14ac:dyDescent="0.3">
      <c r="A225" s="41" t="s">
        <v>421</v>
      </c>
      <c r="B225" s="42" t="s">
        <v>422</v>
      </c>
      <c r="C225" s="42" t="s">
        <v>171</v>
      </c>
      <c r="D225" s="113">
        <v>167</v>
      </c>
      <c r="E22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25" s="113">
        <f t="shared" si="4"/>
        <v>167</v>
      </c>
      <c r="G225" s="43"/>
      <c r="H225" s="44"/>
      <c r="I225" s="42" t="s">
        <v>60</v>
      </c>
      <c r="J225" s="42" t="s">
        <v>35</v>
      </c>
      <c r="K225" s="42"/>
      <c r="L225" s="42" t="s">
        <v>31</v>
      </c>
      <c r="M225" s="42" t="s">
        <v>35</v>
      </c>
      <c r="N225" s="42"/>
      <c r="O225" s="42" t="s">
        <v>35</v>
      </c>
      <c r="P225" s="162"/>
      <c r="Q225" s="162"/>
      <c r="R225" s="162" t="s">
        <v>23</v>
      </c>
      <c r="S225" s="162" t="s">
        <v>23</v>
      </c>
      <c r="T225" s="42">
        <v>524</v>
      </c>
      <c r="U225" s="42">
        <v>550</v>
      </c>
      <c r="V225" s="42">
        <v>649.67999999999995</v>
      </c>
      <c r="W225" s="45" t="s">
        <v>172</v>
      </c>
      <c r="X225" s="158" t="s">
        <v>23</v>
      </c>
    </row>
    <row r="226" spans="1:24" x14ac:dyDescent="0.3">
      <c r="A226" s="41" t="s">
        <v>423</v>
      </c>
      <c r="B226" s="42" t="s">
        <v>424</v>
      </c>
      <c r="C226" s="42" t="s">
        <v>171</v>
      </c>
      <c r="D226" s="113">
        <v>219</v>
      </c>
      <c r="E22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26" s="113">
        <f t="shared" si="4"/>
        <v>219</v>
      </c>
      <c r="G226" s="43"/>
      <c r="H226" s="44"/>
      <c r="I226" s="42" t="s">
        <v>60</v>
      </c>
      <c r="J226" s="42" t="s">
        <v>35</v>
      </c>
      <c r="K226" s="42"/>
      <c r="L226" s="42" t="s">
        <v>31</v>
      </c>
      <c r="M226" s="42" t="s">
        <v>35</v>
      </c>
      <c r="N226" s="42"/>
      <c r="O226" s="42" t="s">
        <v>35</v>
      </c>
      <c r="P226" s="162"/>
      <c r="Q226" s="162"/>
      <c r="R226" s="162" t="s">
        <v>23</v>
      </c>
      <c r="S226" s="162" t="s">
        <v>23</v>
      </c>
      <c r="T226" s="42">
        <v>524</v>
      </c>
      <c r="U226" s="42">
        <v>550</v>
      </c>
      <c r="V226" s="42">
        <v>649.67999999999995</v>
      </c>
      <c r="W226" s="45" t="s">
        <v>172</v>
      </c>
      <c r="X226" s="158" t="s">
        <v>23</v>
      </c>
    </row>
    <row r="227" spans="1:24" x14ac:dyDescent="0.3">
      <c r="A227" s="41" t="s">
        <v>425</v>
      </c>
      <c r="B227" s="42" t="s">
        <v>426</v>
      </c>
      <c r="C227" s="42" t="s">
        <v>171</v>
      </c>
      <c r="D227" s="113">
        <v>131</v>
      </c>
      <c r="E22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27" s="113">
        <f t="shared" si="4"/>
        <v>131</v>
      </c>
      <c r="G227" s="43"/>
      <c r="H227" s="44"/>
      <c r="I227" s="42" t="s">
        <v>60</v>
      </c>
      <c r="J227" s="42" t="s">
        <v>35</v>
      </c>
      <c r="K227" s="42"/>
      <c r="L227" s="42" t="s">
        <v>31</v>
      </c>
      <c r="M227" s="42" t="s">
        <v>35</v>
      </c>
      <c r="N227" s="42"/>
      <c r="O227" s="42"/>
      <c r="P227" s="162" t="s">
        <v>23</v>
      </c>
      <c r="Q227" s="162"/>
      <c r="R227" s="162"/>
      <c r="S227" s="162" t="s">
        <v>23</v>
      </c>
      <c r="T227" s="42">
        <v>524</v>
      </c>
      <c r="U227" s="42">
        <v>550</v>
      </c>
      <c r="V227" s="42">
        <v>649.67999999999995</v>
      </c>
      <c r="W227" s="45" t="s">
        <v>172</v>
      </c>
      <c r="X227" s="158" t="s">
        <v>23</v>
      </c>
    </row>
    <row r="228" spans="1:24" x14ac:dyDescent="0.3">
      <c r="A228" s="41" t="s">
        <v>427</v>
      </c>
      <c r="B228" s="42" t="s">
        <v>428</v>
      </c>
      <c r="C228" s="42" t="s">
        <v>171</v>
      </c>
      <c r="D228" s="113">
        <v>152</v>
      </c>
      <c r="E22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28" s="113">
        <f t="shared" si="4"/>
        <v>152</v>
      </c>
      <c r="G228" s="43"/>
      <c r="H228" s="44"/>
      <c r="I228" s="42" t="s">
        <v>60</v>
      </c>
      <c r="J228" s="42" t="s">
        <v>35</v>
      </c>
      <c r="K228" s="42"/>
      <c r="L228" s="42" t="s">
        <v>31</v>
      </c>
      <c r="M228" s="42" t="s">
        <v>35</v>
      </c>
      <c r="N228" s="42"/>
      <c r="O228" s="42" t="s">
        <v>35</v>
      </c>
      <c r="P228" s="162" t="s">
        <v>23</v>
      </c>
      <c r="Q228" s="162"/>
      <c r="R228" s="162"/>
      <c r="S228" s="162" t="s">
        <v>23</v>
      </c>
      <c r="T228" s="42">
        <v>524</v>
      </c>
      <c r="U228" s="42">
        <v>550</v>
      </c>
      <c r="V228" s="42">
        <v>649.67999999999995</v>
      </c>
      <c r="W228" s="45" t="s">
        <v>172</v>
      </c>
      <c r="X228" s="158" t="s">
        <v>23</v>
      </c>
    </row>
    <row r="229" spans="1:24" x14ac:dyDescent="0.3">
      <c r="A229" s="41" t="s">
        <v>429</v>
      </c>
      <c r="B229" s="42" t="s">
        <v>430</v>
      </c>
      <c r="C229" s="42" t="s">
        <v>171</v>
      </c>
      <c r="D229" s="113">
        <v>200</v>
      </c>
      <c r="E22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29" s="113">
        <f t="shared" si="4"/>
        <v>200</v>
      </c>
      <c r="G229" s="43"/>
      <c r="H229" s="44"/>
      <c r="I229" s="42" t="s">
        <v>60</v>
      </c>
      <c r="J229" s="42" t="s">
        <v>35</v>
      </c>
      <c r="K229" s="42"/>
      <c r="L229" s="42" t="s">
        <v>31</v>
      </c>
      <c r="M229" s="42" t="s">
        <v>35</v>
      </c>
      <c r="N229" s="42"/>
      <c r="O229" s="42" t="s">
        <v>35</v>
      </c>
      <c r="P229" s="162" t="s">
        <v>23</v>
      </c>
      <c r="Q229" s="162"/>
      <c r="R229" s="162"/>
      <c r="S229" s="162" t="s">
        <v>23</v>
      </c>
      <c r="T229" s="42">
        <v>524</v>
      </c>
      <c r="U229" s="42">
        <v>550</v>
      </c>
      <c r="V229" s="42">
        <v>649.67999999999995</v>
      </c>
      <c r="W229" s="45" t="s">
        <v>172</v>
      </c>
      <c r="X229" s="158" t="s">
        <v>23</v>
      </c>
    </row>
    <row r="230" spans="1:24" x14ac:dyDescent="0.3">
      <c r="A230" s="41" t="s">
        <v>431</v>
      </c>
      <c r="B230" s="42" t="s">
        <v>432</v>
      </c>
      <c r="C230" s="42" t="s">
        <v>171</v>
      </c>
      <c r="D230" s="113">
        <v>174</v>
      </c>
      <c r="E23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30" s="113">
        <f t="shared" si="4"/>
        <v>174</v>
      </c>
      <c r="G230" s="43"/>
      <c r="H230" s="44"/>
      <c r="I230" s="42" t="s">
        <v>60</v>
      </c>
      <c r="J230" s="42" t="s">
        <v>35</v>
      </c>
      <c r="K230" s="42"/>
      <c r="L230" s="42" t="s">
        <v>31</v>
      </c>
      <c r="M230" s="42" t="s">
        <v>35</v>
      </c>
      <c r="N230" s="42"/>
      <c r="O230" s="42"/>
      <c r="P230" s="162" t="s">
        <v>23</v>
      </c>
      <c r="Q230" s="162" t="s">
        <v>23</v>
      </c>
      <c r="R230" s="162" t="s">
        <v>23</v>
      </c>
      <c r="S230" s="162" t="s">
        <v>23</v>
      </c>
      <c r="T230" s="42">
        <v>524</v>
      </c>
      <c r="U230" s="42">
        <v>550</v>
      </c>
      <c r="V230" s="42">
        <v>753.8</v>
      </c>
      <c r="W230" s="45" t="s">
        <v>172</v>
      </c>
      <c r="X230" s="158" t="s">
        <v>23</v>
      </c>
    </row>
    <row r="231" spans="1:24" x14ac:dyDescent="0.3">
      <c r="A231" s="41" t="s">
        <v>433</v>
      </c>
      <c r="B231" s="42" t="s">
        <v>434</v>
      </c>
      <c r="C231" s="42" t="s">
        <v>171</v>
      </c>
      <c r="D231" s="113">
        <v>222</v>
      </c>
      <c r="E23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31" s="113">
        <f t="shared" si="4"/>
        <v>222</v>
      </c>
      <c r="G231" s="43"/>
      <c r="H231" s="44"/>
      <c r="I231" s="42" t="s">
        <v>60</v>
      </c>
      <c r="J231" s="42" t="s">
        <v>35</v>
      </c>
      <c r="K231" s="42"/>
      <c r="L231" s="42" t="s">
        <v>31</v>
      </c>
      <c r="M231" s="42" t="s">
        <v>35</v>
      </c>
      <c r="N231" s="42"/>
      <c r="O231" s="42" t="s">
        <v>35</v>
      </c>
      <c r="P231" s="162" t="s">
        <v>23</v>
      </c>
      <c r="Q231" s="162" t="s">
        <v>23</v>
      </c>
      <c r="R231" s="162" t="s">
        <v>23</v>
      </c>
      <c r="S231" s="162" t="s">
        <v>23</v>
      </c>
      <c r="T231" s="42">
        <v>524</v>
      </c>
      <c r="U231" s="42">
        <v>550</v>
      </c>
      <c r="V231" s="42">
        <v>753.8</v>
      </c>
      <c r="W231" s="45" t="s">
        <v>172</v>
      </c>
      <c r="X231" s="158" t="s">
        <v>23</v>
      </c>
    </row>
    <row r="232" spans="1:24" x14ac:dyDescent="0.3">
      <c r="A232" s="41" t="s">
        <v>435</v>
      </c>
      <c r="B232" s="42" t="s">
        <v>436</v>
      </c>
      <c r="C232" s="42" t="s">
        <v>171</v>
      </c>
      <c r="D232" s="113">
        <v>424</v>
      </c>
      <c r="E23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32" s="113">
        <f t="shared" si="4"/>
        <v>424</v>
      </c>
      <c r="G232" s="43"/>
      <c r="H232" s="44"/>
      <c r="I232" s="42" t="s">
        <v>60</v>
      </c>
      <c r="J232" s="42" t="s">
        <v>35</v>
      </c>
      <c r="K232" s="42"/>
      <c r="L232" s="42" t="s">
        <v>31</v>
      </c>
      <c r="M232" s="42" t="s">
        <v>35</v>
      </c>
      <c r="N232" s="42"/>
      <c r="O232" s="42" t="s">
        <v>35</v>
      </c>
      <c r="P232" s="162" t="s">
        <v>23</v>
      </c>
      <c r="Q232" s="162" t="s">
        <v>23</v>
      </c>
      <c r="R232" s="162" t="s">
        <v>23</v>
      </c>
      <c r="S232" s="162" t="s">
        <v>23</v>
      </c>
      <c r="T232" s="42">
        <v>524</v>
      </c>
      <c r="U232" s="42">
        <v>550</v>
      </c>
      <c r="V232" s="42">
        <v>753.8</v>
      </c>
      <c r="W232" s="45" t="s">
        <v>172</v>
      </c>
      <c r="X232" s="158" t="s">
        <v>23</v>
      </c>
    </row>
    <row r="233" spans="1:24" x14ac:dyDescent="0.3">
      <c r="A233" s="41" t="s">
        <v>437</v>
      </c>
      <c r="B233" s="42" t="s">
        <v>438</v>
      </c>
      <c r="C233" s="42" t="s">
        <v>171</v>
      </c>
      <c r="D233" s="113">
        <v>174</v>
      </c>
      <c r="E23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33" s="113">
        <f t="shared" si="4"/>
        <v>174</v>
      </c>
      <c r="G233" s="43"/>
      <c r="H233" s="44"/>
      <c r="I233" s="42" t="s">
        <v>60</v>
      </c>
      <c r="J233" s="42" t="s">
        <v>35</v>
      </c>
      <c r="K233" s="42"/>
      <c r="L233" s="42" t="s">
        <v>31</v>
      </c>
      <c r="M233" s="42" t="s">
        <v>35</v>
      </c>
      <c r="N233" s="42"/>
      <c r="O233" s="42"/>
      <c r="P233" s="162" t="s">
        <v>23</v>
      </c>
      <c r="Q233" s="162" t="s">
        <v>23</v>
      </c>
      <c r="R233" s="162" t="s">
        <v>23</v>
      </c>
      <c r="S233" s="162" t="s">
        <v>23</v>
      </c>
      <c r="T233" s="42">
        <v>524</v>
      </c>
      <c r="U233" s="42">
        <v>550</v>
      </c>
      <c r="V233" s="42">
        <v>870.6</v>
      </c>
      <c r="W233" s="45" t="s">
        <v>172</v>
      </c>
      <c r="X233" s="158" t="s">
        <v>23</v>
      </c>
    </row>
    <row r="234" spans="1:24" x14ac:dyDescent="0.3">
      <c r="A234" s="41" t="s">
        <v>439</v>
      </c>
      <c r="B234" s="42" t="s">
        <v>440</v>
      </c>
      <c r="C234" s="42" t="s">
        <v>171</v>
      </c>
      <c r="D234" s="113">
        <v>222</v>
      </c>
      <c r="E23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34" s="113">
        <f t="shared" si="4"/>
        <v>222</v>
      </c>
      <c r="G234" s="43"/>
      <c r="H234" s="44"/>
      <c r="I234" s="42" t="s">
        <v>60</v>
      </c>
      <c r="J234" s="42" t="s">
        <v>35</v>
      </c>
      <c r="K234" s="42"/>
      <c r="L234" s="42" t="s">
        <v>31</v>
      </c>
      <c r="M234" s="42" t="s">
        <v>35</v>
      </c>
      <c r="N234" s="42"/>
      <c r="O234" s="42" t="s">
        <v>35</v>
      </c>
      <c r="P234" s="162" t="s">
        <v>23</v>
      </c>
      <c r="Q234" s="162" t="s">
        <v>23</v>
      </c>
      <c r="R234" s="162" t="s">
        <v>23</v>
      </c>
      <c r="S234" s="162" t="s">
        <v>23</v>
      </c>
      <c r="T234" s="42">
        <v>524</v>
      </c>
      <c r="U234" s="42">
        <v>550</v>
      </c>
      <c r="V234" s="42">
        <v>870.6</v>
      </c>
      <c r="W234" s="45" t="s">
        <v>172</v>
      </c>
      <c r="X234" s="158" t="s">
        <v>23</v>
      </c>
    </row>
    <row r="235" spans="1:24" x14ac:dyDescent="0.3">
      <c r="A235" s="41" t="s">
        <v>441</v>
      </c>
      <c r="B235" s="42" t="s">
        <v>442</v>
      </c>
      <c r="C235" s="42" t="s">
        <v>171</v>
      </c>
      <c r="D235" s="113">
        <v>424</v>
      </c>
      <c r="E23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35" s="113">
        <f t="shared" si="4"/>
        <v>424</v>
      </c>
      <c r="G235" s="43"/>
      <c r="H235" s="44"/>
      <c r="I235" s="42" t="s">
        <v>60</v>
      </c>
      <c r="J235" s="42" t="s">
        <v>35</v>
      </c>
      <c r="K235" s="42"/>
      <c r="L235" s="42" t="s">
        <v>31</v>
      </c>
      <c r="M235" s="42" t="s">
        <v>35</v>
      </c>
      <c r="N235" s="42"/>
      <c r="O235" s="42" t="s">
        <v>35</v>
      </c>
      <c r="P235" s="162" t="s">
        <v>23</v>
      </c>
      <c r="Q235" s="162" t="s">
        <v>23</v>
      </c>
      <c r="R235" s="162" t="s">
        <v>23</v>
      </c>
      <c r="S235" s="162" t="s">
        <v>23</v>
      </c>
      <c r="T235" s="42">
        <v>524</v>
      </c>
      <c r="U235" s="42">
        <v>550</v>
      </c>
      <c r="V235" s="42">
        <v>870.6</v>
      </c>
      <c r="W235" s="45" t="s">
        <v>172</v>
      </c>
      <c r="X235" s="158" t="s">
        <v>23</v>
      </c>
    </row>
    <row r="236" spans="1:24" x14ac:dyDescent="0.3">
      <c r="A236" s="41" t="s">
        <v>443</v>
      </c>
      <c r="B236" s="42" t="s">
        <v>444</v>
      </c>
      <c r="C236" s="42" t="s">
        <v>171</v>
      </c>
      <c r="D236" s="113">
        <v>160</v>
      </c>
      <c r="E23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36" s="113">
        <f t="shared" si="4"/>
        <v>160</v>
      </c>
      <c r="G236" s="43"/>
      <c r="H236" s="44"/>
      <c r="I236" s="42" t="s">
        <v>60</v>
      </c>
      <c r="J236" s="42" t="s">
        <v>35</v>
      </c>
      <c r="K236" s="42"/>
      <c r="L236" s="42" t="s">
        <v>31</v>
      </c>
      <c r="M236" s="42" t="s">
        <v>35</v>
      </c>
      <c r="N236" s="42"/>
      <c r="O236" s="42"/>
      <c r="P236" s="162"/>
      <c r="Q236" s="162"/>
      <c r="R236" s="162" t="s">
        <v>23</v>
      </c>
      <c r="S236" s="162" t="s">
        <v>23</v>
      </c>
      <c r="T236" s="42">
        <v>583</v>
      </c>
      <c r="U236" s="42">
        <v>603</v>
      </c>
      <c r="V236" s="42">
        <v>881.01</v>
      </c>
      <c r="W236" s="45" t="s">
        <v>172</v>
      </c>
      <c r="X236" s="158" t="s">
        <v>23</v>
      </c>
    </row>
    <row r="237" spans="1:24" x14ac:dyDescent="0.3">
      <c r="A237" s="41" t="s">
        <v>445</v>
      </c>
      <c r="B237" s="42" t="s">
        <v>446</v>
      </c>
      <c r="C237" s="42" t="s">
        <v>171</v>
      </c>
      <c r="D237" s="113">
        <v>200</v>
      </c>
      <c r="E23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37" s="113">
        <f t="shared" si="4"/>
        <v>200</v>
      </c>
      <c r="G237" s="43"/>
      <c r="H237" s="44"/>
      <c r="I237" s="42" t="s">
        <v>60</v>
      </c>
      <c r="J237" s="42" t="s">
        <v>35</v>
      </c>
      <c r="K237" s="42"/>
      <c r="L237" s="42" t="s">
        <v>31</v>
      </c>
      <c r="M237" s="42" t="s">
        <v>35</v>
      </c>
      <c r="N237" s="42"/>
      <c r="O237" s="42" t="s">
        <v>35</v>
      </c>
      <c r="P237" s="162"/>
      <c r="Q237" s="162"/>
      <c r="R237" s="162" t="s">
        <v>23</v>
      </c>
      <c r="S237" s="162" t="s">
        <v>23</v>
      </c>
      <c r="T237" s="42">
        <v>583</v>
      </c>
      <c r="U237" s="42">
        <v>603</v>
      </c>
      <c r="V237" s="42">
        <v>881.01</v>
      </c>
      <c r="W237" s="45" t="s">
        <v>172</v>
      </c>
      <c r="X237" s="158" t="s">
        <v>23</v>
      </c>
    </row>
    <row r="238" spans="1:24" x14ac:dyDescent="0.3">
      <c r="A238" s="41" t="s">
        <v>447</v>
      </c>
      <c r="B238" s="42" t="s">
        <v>448</v>
      </c>
      <c r="C238" s="42" t="s">
        <v>171</v>
      </c>
      <c r="D238" s="113">
        <v>250</v>
      </c>
      <c r="E23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38" s="113">
        <f t="shared" si="4"/>
        <v>250</v>
      </c>
      <c r="G238" s="43"/>
      <c r="H238" s="44"/>
      <c r="I238" s="42" t="s">
        <v>60</v>
      </c>
      <c r="J238" s="42" t="s">
        <v>35</v>
      </c>
      <c r="K238" s="42"/>
      <c r="L238" s="42" t="s">
        <v>31</v>
      </c>
      <c r="M238" s="42" t="s">
        <v>35</v>
      </c>
      <c r="N238" s="42"/>
      <c r="O238" s="42" t="s">
        <v>35</v>
      </c>
      <c r="P238" s="162"/>
      <c r="Q238" s="162"/>
      <c r="R238" s="162" t="s">
        <v>23</v>
      </c>
      <c r="S238" s="162" t="s">
        <v>23</v>
      </c>
      <c r="T238" s="42">
        <v>583</v>
      </c>
      <c r="U238" s="42">
        <v>603</v>
      </c>
      <c r="V238" s="42">
        <v>881.01</v>
      </c>
      <c r="W238" s="45" t="s">
        <v>172</v>
      </c>
      <c r="X238" s="158" t="s">
        <v>23</v>
      </c>
    </row>
    <row r="239" spans="1:24" x14ac:dyDescent="0.3">
      <c r="A239" s="41" t="s">
        <v>449</v>
      </c>
      <c r="B239" s="42" t="s">
        <v>450</v>
      </c>
      <c r="C239" s="42" t="s">
        <v>171</v>
      </c>
      <c r="D239" s="113">
        <v>160</v>
      </c>
      <c r="E23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39" s="113">
        <f t="shared" si="4"/>
        <v>160</v>
      </c>
      <c r="G239" s="43"/>
      <c r="H239" s="44"/>
      <c r="I239" s="42" t="s">
        <v>60</v>
      </c>
      <c r="J239" s="42" t="s">
        <v>35</v>
      </c>
      <c r="K239" s="42"/>
      <c r="L239" s="42" t="s">
        <v>31</v>
      </c>
      <c r="M239" s="42" t="s">
        <v>35</v>
      </c>
      <c r="N239" s="42"/>
      <c r="O239" s="42"/>
      <c r="P239" s="162" t="s">
        <v>23</v>
      </c>
      <c r="Q239" s="162"/>
      <c r="R239" s="162"/>
      <c r="S239" s="162" t="s">
        <v>23</v>
      </c>
      <c r="T239" s="42">
        <v>583</v>
      </c>
      <c r="U239" s="42">
        <v>603</v>
      </c>
      <c r="V239" s="42">
        <v>881.01</v>
      </c>
      <c r="W239" s="45" t="s">
        <v>172</v>
      </c>
      <c r="X239" s="158" t="s">
        <v>23</v>
      </c>
    </row>
    <row r="240" spans="1:24" x14ac:dyDescent="0.3">
      <c r="A240" s="41" t="s">
        <v>451</v>
      </c>
      <c r="B240" s="42" t="s">
        <v>452</v>
      </c>
      <c r="C240" s="42" t="s">
        <v>171</v>
      </c>
      <c r="D240" s="113">
        <v>200</v>
      </c>
      <c r="E24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40" s="113">
        <f t="shared" si="4"/>
        <v>200</v>
      </c>
      <c r="G240" s="43"/>
      <c r="H240" s="44"/>
      <c r="I240" s="42" t="s">
        <v>60</v>
      </c>
      <c r="J240" s="42" t="s">
        <v>35</v>
      </c>
      <c r="K240" s="42"/>
      <c r="L240" s="42" t="s">
        <v>31</v>
      </c>
      <c r="M240" s="42" t="s">
        <v>35</v>
      </c>
      <c r="N240" s="42"/>
      <c r="O240" s="42" t="s">
        <v>35</v>
      </c>
      <c r="P240" s="162" t="s">
        <v>23</v>
      </c>
      <c r="Q240" s="162"/>
      <c r="R240" s="162"/>
      <c r="S240" s="162" t="s">
        <v>23</v>
      </c>
      <c r="T240" s="42">
        <v>583</v>
      </c>
      <c r="U240" s="42">
        <v>603</v>
      </c>
      <c r="V240" s="42">
        <v>881.01</v>
      </c>
      <c r="W240" s="45" t="s">
        <v>172</v>
      </c>
      <c r="X240" s="158" t="s">
        <v>23</v>
      </c>
    </row>
    <row r="241" spans="1:24" x14ac:dyDescent="0.3">
      <c r="A241" s="41" t="s">
        <v>453</v>
      </c>
      <c r="B241" s="42" t="s">
        <v>454</v>
      </c>
      <c r="C241" s="42" t="s">
        <v>171</v>
      </c>
      <c r="D241" s="113">
        <v>250</v>
      </c>
      <c r="E24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41" s="113">
        <f t="shared" si="4"/>
        <v>250</v>
      </c>
      <c r="G241" s="43"/>
      <c r="H241" s="44"/>
      <c r="I241" s="42" t="s">
        <v>60</v>
      </c>
      <c r="J241" s="42" t="s">
        <v>35</v>
      </c>
      <c r="K241" s="42"/>
      <c r="L241" s="42" t="s">
        <v>31</v>
      </c>
      <c r="M241" s="42" t="s">
        <v>35</v>
      </c>
      <c r="N241" s="42"/>
      <c r="O241" s="42" t="s">
        <v>35</v>
      </c>
      <c r="P241" s="162" t="s">
        <v>23</v>
      </c>
      <c r="Q241" s="162"/>
      <c r="R241" s="162"/>
      <c r="S241" s="162" t="s">
        <v>23</v>
      </c>
      <c r="T241" s="42">
        <v>583</v>
      </c>
      <c r="U241" s="42">
        <v>603</v>
      </c>
      <c r="V241" s="42">
        <v>881.01</v>
      </c>
      <c r="W241" s="45" t="s">
        <v>172</v>
      </c>
      <c r="X241" s="158" t="s">
        <v>23</v>
      </c>
    </row>
    <row r="242" spans="1:24" x14ac:dyDescent="0.3">
      <c r="A242" s="41" t="s">
        <v>455</v>
      </c>
      <c r="B242" s="42" t="s">
        <v>456</v>
      </c>
      <c r="C242" s="42" t="s">
        <v>171</v>
      </c>
      <c r="D242" s="113">
        <v>160</v>
      </c>
      <c r="E24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42" s="113">
        <f t="shared" si="4"/>
        <v>160</v>
      </c>
      <c r="G242" s="43"/>
      <c r="H242" s="44"/>
      <c r="I242" s="42" t="s">
        <v>60</v>
      </c>
      <c r="J242" s="42" t="s">
        <v>35</v>
      </c>
      <c r="K242" s="42"/>
      <c r="L242" s="42" t="s">
        <v>31</v>
      </c>
      <c r="M242" s="42" t="s">
        <v>35</v>
      </c>
      <c r="N242" s="42"/>
      <c r="O242" s="42"/>
      <c r="P242" s="162" t="s">
        <v>23</v>
      </c>
      <c r="Q242" s="162" t="s">
        <v>23</v>
      </c>
      <c r="R242" s="162" t="s">
        <v>23</v>
      </c>
      <c r="S242" s="162" t="s">
        <v>23</v>
      </c>
      <c r="T242" s="42">
        <v>583</v>
      </c>
      <c r="U242" s="42">
        <v>603</v>
      </c>
      <c r="V242" s="42">
        <v>996.52</v>
      </c>
      <c r="W242" s="45" t="s">
        <v>172</v>
      </c>
      <c r="X242" s="158" t="s">
        <v>23</v>
      </c>
    </row>
    <row r="243" spans="1:24" x14ac:dyDescent="0.3">
      <c r="A243" s="41" t="s">
        <v>457</v>
      </c>
      <c r="B243" s="42" t="s">
        <v>458</v>
      </c>
      <c r="C243" s="42" t="s">
        <v>171</v>
      </c>
      <c r="D243" s="113">
        <v>200</v>
      </c>
      <c r="E24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43" s="113">
        <f t="shared" si="4"/>
        <v>200</v>
      </c>
      <c r="G243" s="43"/>
      <c r="H243" s="44"/>
      <c r="I243" s="42" t="s">
        <v>60</v>
      </c>
      <c r="J243" s="42" t="s">
        <v>35</v>
      </c>
      <c r="K243" s="42"/>
      <c r="L243" s="42" t="s">
        <v>31</v>
      </c>
      <c r="M243" s="42" t="s">
        <v>35</v>
      </c>
      <c r="N243" s="42"/>
      <c r="O243" s="42" t="s">
        <v>35</v>
      </c>
      <c r="P243" s="162" t="s">
        <v>23</v>
      </c>
      <c r="Q243" s="162" t="s">
        <v>23</v>
      </c>
      <c r="R243" s="162" t="s">
        <v>23</v>
      </c>
      <c r="S243" s="162" t="s">
        <v>23</v>
      </c>
      <c r="T243" s="42">
        <v>583</v>
      </c>
      <c r="U243" s="42">
        <v>603</v>
      </c>
      <c r="V243" s="42">
        <v>996.52</v>
      </c>
      <c r="W243" s="45" t="s">
        <v>172</v>
      </c>
      <c r="X243" s="158" t="s">
        <v>23</v>
      </c>
    </row>
    <row r="244" spans="1:24" x14ac:dyDescent="0.3">
      <c r="A244" s="41" t="s">
        <v>459</v>
      </c>
      <c r="B244" s="42" t="s">
        <v>460</v>
      </c>
      <c r="C244" s="42" t="s">
        <v>171</v>
      </c>
      <c r="D244" s="113">
        <v>250</v>
      </c>
      <c r="E24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44" s="113">
        <f t="shared" si="4"/>
        <v>250</v>
      </c>
      <c r="G244" s="43"/>
      <c r="H244" s="44"/>
      <c r="I244" s="42" t="s">
        <v>60</v>
      </c>
      <c r="J244" s="42" t="s">
        <v>35</v>
      </c>
      <c r="K244" s="42"/>
      <c r="L244" s="42" t="s">
        <v>31</v>
      </c>
      <c r="M244" s="42" t="s">
        <v>35</v>
      </c>
      <c r="N244" s="42"/>
      <c r="O244" s="42" t="s">
        <v>35</v>
      </c>
      <c r="P244" s="162" t="s">
        <v>23</v>
      </c>
      <c r="Q244" s="162" t="s">
        <v>23</v>
      </c>
      <c r="R244" s="162" t="s">
        <v>23</v>
      </c>
      <c r="S244" s="162" t="s">
        <v>23</v>
      </c>
      <c r="T244" s="42">
        <v>583</v>
      </c>
      <c r="U244" s="42">
        <v>603</v>
      </c>
      <c r="V244" s="42">
        <v>996.52</v>
      </c>
      <c r="W244" s="45" t="s">
        <v>172</v>
      </c>
      <c r="X244" s="158" t="s">
        <v>23</v>
      </c>
    </row>
    <row r="245" spans="1:24" x14ac:dyDescent="0.3">
      <c r="A245" s="41" t="s">
        <v>461</v>
      </c>
      <c r="B245" s="42" t="s">
        <v>462</v>
      </c>
      <c r="C245" s="42" t="s">
        <v>171</v>
      </c>
      <c r="D245" s="113">
        <v>160</v>
      </c>
      <c r="E24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45" s="113">
        <f t="shared" si="4"/>
        <v>160</v>
      </c>
      <c r="G245" s="43"/>
      <c r="H245" s="44"/>
      <c r="I245" s="42" t="s">
        <v>60</v>
      </c>
      <c r="J245" s="42" t="s">
        <v>35</v>
      </c>
      <c r="K245" s="42"/>
      <c r="L245" s="42" t="s">
        <v>31</v>
      </c>
      <c r="M245" s="42" t="s">
        <v>35</v>
      </c>
      <c r="N245" s="42"/>
      <c r="O245" s="42"/>
      <c r="P245" s="162" t="s">
        <v>23</v>
      </c>
      <c r="Q245" s="162" t="s">
        <v>23</v>
      </c>
      <c r="R245" s="162" t="s">
        <v>23</v>
      </c>
      <c r="S245" s="162" t="s">
        <v>23</v>
      </c>
      <c r="T245" s="42">
        <v>583</v>
      </c>
      <c r="U245" s="42">
        <v>603</v>
      </c>
      <c r="V245" s="42">
        <v>1160.26</v>
      </c>
      <c r="W245" s="45" t="s">
        <v>172</v>
      </c>
      <c r="X245" s="158" t="s">
        <v>23</v>
      </c>
    </row>
    <row r="246" spans="1:24" x14ac:dyDescent="0.3">
      <c r="A246" s="41" t="s">
        <v>463</v>
      </c>
      <c r="B246" s="42" t="s">
        <v>464</v>
      </c>
      <c r="C246" s="42" t="s">
        <v>171</v>
      </c>
      <c r="D246" s="113">
        <v>200</v>
      </c>
      <c r="E24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46" s="113">
        <f t="shared" si="4"/>
        <v>200</v>
      </c>
      <c r="G246" s="43"/>
      <c r="H246" s="44"/>
      <c r="I246" s="42" t="s">
        <v>60</v>
      </c>
      <c r="J246" s="42" t="s">
        <v>35</v>
      </c>
      <c r="K246" s="42"/>
      <c r="L246" s="42" t="s">
        <v>31</v>
      </c>
      <c r="M246" s="42" t="s">
        <v>35</v>
      </c>
      <c r="N246" s="42"/>
      <c r="O246" s="42" t="s">
        <v>35</v>
      </c>
      <c r="P246" s="162" t="s">
        <v>23</v>
      </c>
      <c r="Q246" s="162" t="s">
        <v>23</v>
      </c>
      <c r="R246" s="162" t="s">
        <v>23</v>
      </c>
      <c r="S246" s="162" t="s">
        <v>23</v>
      </c>
      <c r="T246" s="42">
        <v>583</v>
      </c>
      <c r="U246" s="42">
        <v>603</v>
      </c>
      <c r="V246" s="42">
        <v>1160.26</v>
      </c>
      <c r="W246" s="45" t="s">
        <v>172</v>
      </c>
      <c r="X246" s="158" t="s">
        <v>23</v>
      </c>
    </row>
    <row r="247" spans="1:24" x14ac:dyDescent="0.3">
      <c r="A247" s="41" t="s">
        <v>465</v>
      </c>
      <c r="B247" s="42" t="s">
        <v>466</v>
      </c>
      <c r="C247" s="42" t="s">
        <v>171</v>
      </c>
      <c r="D247" s="113">
        <v>250</v>
      </c>
      <c r="E24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47" s="113">
        <f t="shared" si="4"/>
        <v>250</v>
      </c>
      <c r="G247" s="43"/>
      <c r="H247" s="44"/>
      <c r="I247" s="42" t="s">
        <v>60</v>
      </c>
      <c r="J247" s="42" t="s">
        <v>35</v>
      </c>
      <c r="K247" s="42"/>
      <c r="L247" s="42" t="s">
        <v>31</v>
      </c>
      <c r="M247" s="42" t="s">
        <v>35</v>
      </c>
      <c r="N247" s="42"/>
      <c r="O247" s="42" t="s">
        <v>35</v>
      </c>
      <c r="P247" s="162" t="s">
        <v>23</v>
      </c>
      <c r="Q247" s="162" t="s">
        <v>23</v>
      </c>
      <c r="R247" s="162" t="s">
        <v>23</v>
      </c>
      <c r="S247" s="162" t="s">
        <v>23</v>
      </c>
      <c r="T247" s="42">
        <v>583</v>
      </c>
      <c r="U247" s="42">
        <v>603</v>
      </c>
      <c r="V247" s="42">
        <v>1160.26</v>
      </c>
      <c r="W247" s="45" t="s">
        <v>172</v>
      </c>
      <c r="X247" s="158" t="s">
        <v>23</v>
      </c>
    </row>
    <row r="248" spans="1:24" x14ac:dyDescent="0.3">
      <c r="A248" s="41" t="s">
        <v>8768</v>
      </c>
      <c r="B248" s="42" t="s">
        <v>467</v>
      </c>
      <c r="C248" s="42" t="s">
        <v>171</v>
      </c>
      <c r="D248" s="113">
        <v>115</v>
      </c>
      <c r="E24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48" s="113">
        <f t="shared" si="4"/>
        <v>115</v>
      </c>
      <c r="G248" s="43"/>
      <c r="H248" s="44"/>
      <c r="I248" s="42" t="s">
        <v>60</v>
      </c>
      <c r="J248" s="42" t="s">
        <v>35</v>
      </c>
      <c r="K248" s="42"/>
      <c r="L248" s="42" t="s">
        <v>31</v>
      </c>
      <c r="M248" s="42" t="s">
        <v>35</v>
      </c>
      <c r="N248" s="42"/>
      <c r="O248" s="42"/>
      <c r="P248" s="162" t="s">
        <v>23</v>
      </c>
      <c r="Q248" s="162"/>
      <c r="R248" s="162"/>
      <c r="S248" s="163"/>
      <c r="T248" s="42">
        <v>530.5</v>
      </c>
      <c r="U248" s="42">
        <v>549</v>
      </c>
      <c r="V248" s="42">
        <v>718.33</v>
      </c>
      <c r="W248" s="45" t="s">
        <v>172</v>
      </c>
      <c r="X248" s="158" t="s">
        <v>23</v>
      </c>
    </row>
    <row r="249" spans="1:24" x14ac:dyDescent="0.3">
      <c r="A249" s="41" t="s">
        <v>8769</v>
      </c>
      <c r="B249" s="42" t="s">
        <v>468</v>
      </c>
      <c r="C249" s="42" t="s">
        <v>171</v>
      </c>
      <c r="D249" s="113">
        <v>130</v>
      </c>
      <c r="E24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49" s="113">
        <f t="shared" si="4"/>
        <v>130</v>
      </c>
      <c r="G249" s="43"/>
      <c r="H249" s="44"/>
      <c r="I249" s="42" t="s">
        <v>60</v>
      </c>
      <c r="J249" s="42" t="s">
        <v>35</v>
      </c>
      <c r="K249" s="42"/>
      <c r="L249" s="42" t="s">
        <v>31</v>
      </c>
      <c r="M249" s="42" t="s">
        <v>35</v>
      </c>
      <c r="N249" s="42"/>
      <c r="O249" s="42" t="s">
        <v>35</v>
      </c>
      <c r="P249" s="162" t="s">
        <v>23</v>
      </c>
      <c r="Q249" s="162"/>
      <c r="R249" s="162"/>
      <c r="S249" s="163"/>
      <c r="T249" s="42">
        <v>530.5</v>
      </c>
      <c r="U249" s="42">
        <v>549</v>
      </c>
      <c r="V249" s="42">
        <v>718.33</v>
      </c>
      <c r="W249" s="45" t="s">
        <v>172</v>
      </c>
      <c r="X249" s="158" t="s">
        <v>23</v>
      </c>
    </row>
    <row r="250" spans="1:24" x14ac:dyDescent="0.3">
      <c r="A250" s="41" t="s">
        <v>8770</v>
      </c>
      <c r="B250" s="42" t="s">
        <v>469</v>
      </c>
      <c r="C250" s="42" t="s">
        <v>171</v>
      </c>
      <c r="D250" s="113">
        <v>250</v>
      </c>
      <c r="E25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50" s="113">
        <f t="shared" si="4"/>
        <v>250</v>
      </c>
      <c r="G250" s="43"/>
      <c r="H250" s="44"/>
      <c r="I250" s="42" t="s">
        <v>60</v>
      </c>
      <c r="J250" s="42" t="s">
        <v>35</v>
      </c>
      <c r="K250" s="42"/>
      <c r="L250" s="42" t="s">
        <v>31</v>
      </c>
      <c r="M250" s="42" t="s">
        <v>35</v>
      </c>
      <c r="N250" s="42"/>
      <c r="O250" s="42" t="s">
        <v>35</v>
      </c>
      <c r="P250" s="162" t="s">
        <v>23</v>
      </c>
      <c r="Q250" s="162"/>
      <c r="R250" s="162"/>
      <c r="S250" s="163"/>
      <c r="T250" s="42">
        <v>530.5</v>
      </c>
      <c r="U250" s="42">
        <v>549</v>
      </c>
      <c r="V250" s="42">
        <v>718.33</v>
      </c>
      <c r="W250" s="45" t="s">
        <v>172</v>
      </c>
      <c r="X250" s="158" t="s">
        <v>23</v>
      </c>
    </row>
    <row r="251" spans="1:24" x14ac:dyDescent="0.3">
      <c r="A251" s="41" t="s">
        <v>10273</v>
      </c>
      <c r="B251" s="42" t="s">
        <v>470</v>
      </c>
      <c r="C251" s="42" t="s">
        <v>171</v>
      </c>
      <c r="D251" s="113">
        <v>350</v>
      </c>
      <c r="E25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51" s="113">
        <f t="shared" si="4"/>
        <v>350</v>
      </c>
      <c r="G251" s="43"/>
      <c r="H251" s="44"/>
      <c r="I251" s="42" t="s">
        <v>267</v>
      </c>
      <c r="J251" s="42" t="s">
        <v>128</v>
      </c>
      <c r="K251" s="42"/>
      <c r="L251" s="42" t="s">
        <v>127</v>
      </c>
      <c r="M251" s="42" t="s">
        <v>128</v>
      </c>
      <c r="N251" s="42"/>
      <c r="O251" s="42"/>
      <c r="P251" s="162" t="s">
        <v>23</v>
      </c>
      <c r="Q251" s="162"/>
      <c r="R251" s="162"/>
      <c r="S251" s="163"/>
      <c r="T251" s="42">
        <v>530.5</v>
      </c>
      <c r="U251" s="42">
        <v>549</v>
      </c>
      <c r="V251" s="42">
        <v>718.33</v>
      </c>
      <c r="W251" s="45" t="s">
        <v>172</v>
      </c>
      <c r="X251" s="158"/>
    </row>
    <row r="252" spans="1:24" x14ac:dyDescent="0.3">
      <c r="A252" s="41" t="s">
        <v>10274</v>
      </c>
      <c r="B252" s="42" t="s">
        <v>471</v>
      </c>
      <c r="C252" s="42" t="s">
        <v>171</v>
      </c>
      <c r="D252" s="113">
        <v>599</v>
      </c>
      <c r="E25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52" s="113">
        <f t="shared" si="4"/>
        <v>599</v>
      </c>
      <c r="G252" s="43"/>
      <c r="H252" s="44"/>
      <c r="I252" s="42" t="s">
        <v>267</v>
      </c>
      <c r="J252" s="42" t="s">
        <v>128</v>
      </c>
      <c r="K252" s="42"/>
      <c r="L252" s="42" t="s">
        <v>127</v>
      </c>
      <c r="M252" s="42" t="s">
        <v>128</v>
      </c>
      <c r="N252" s="42"/>
      <c r="O252" s="42"/>
      <c r="P252" s="162" t="s">
        <v>23</v>
      </c>
      <c r="Q252" s="162"/>
      <c r="R252" s="162"/>
      <c r="S252" s="163"/>
      <c r="T252" s="42">
        <v>530.5</v>
      </c>
      <c r="U252" s="42">
        <v>549</v>
      </c>
      <c r="V252" s="42">
        <v>718.33</v>
      </c>
      <c r="W252" s="45" t="s">
        <v>172</v>
      </c>
      <c r="X252" s="158"/>
    </row>
    <row r="253" spans="1:24" x14ac:dyDescent="0.3">
      <c r="A253" s="41" t="s">
        <v>10275</v>
      </c>
      <c r="B253" s="42" t="s">
        <v>472</v>
      </c>
      <c r="C253" s="42" t="s">
        <v>171</v>
      </c>
      <c r="D253" s="113">
        <v>999</v>
      </c>
      <c r="E25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53" s="113">
        <f t="shared" si="4"/>
        <v>999</v>
      </c>
      <c r="G253" s="43"/>
      <c r="H253" s="44"/>
      <c r="I253" s="42" t="s">
        <v>267</v>
      </c>
      <c r="J253" s="42" t="s">
        <v>128</v>
      </c>
      <c r="K253" s="42"/>
      <c r="L253" s="42" t="s">
        <v>127</v>
      </c>
      <c r="M253" s="42" t="s">
        <v>128</v>
      </c>
      <c r="N253" s="42"/>
      <c r="O253" s="42"/>
      <c r="P253" s="162" t="s">
        <v>23</v>
      </c>
      <c r="Q253" s="162"/>
      <c r="R253" s="162"/>
      <c r="S253" s="163"/>
      <c r="T253" s="42">
        <v>530.5</v>
      </c>
      <c r="U253" s="42">
        <v>549</v>
      </c>
      <c r="V253" s="42">
        <v>718.33</v>
      </c>
      <c r="W253" s="45" t="s">
        <v>172</v>
      </c>
      <c r="X253" s="158"/>
    </row>
    <row r="254" spans="1:24" x14ac:dyDescent="0.3">
      <c r="A254" s="41" t="s">
        <v>10276</v>
      </c>
      <c r="B254" s="42" t="s">
        <v>473</v>
      </c>
      <c r="C254" s="42" t="s">
        <v>171</v>
      </c>
      <c r="D254" s="113">
        <v>1699</v>
      </c>
      <c r="E25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54" s="113">
        <f t="shared" si="4"/>
        <v>1699</v>
      </c>
      <c r="G254" s="43"/>
      <c r="H254" s="44"/>
      <c r="I254" s="42" t="s">
        <v>267</v>
      </c>
      <c r="J254" s="42" t="s">
        <v>128</v>
      </c>
      <c r="K254" s="42"/>
      <c r="L254" s="42" t="s">
        <v>127</v>
      </c>
      <c r="M254" s="42" t="s">
        <v>128</v>
      </c>
      <c r="N254" s="42"/>
      <c r="O254" s="42"/>
      <c r="P254" s="162" t="s">
        <v>23</v>
      </c>
      <c r="Q254" s="162"/>
      <c r="R254" s="162"/>
      <c r="S254" s="163"/>
      <c r="T254" s="42">
        <v>530.5</v>
      </c>
      <c r="U254" s="42">
        <v>549</v>
      </c>
      <c r="V254" s="42">
        <v>718.33</v>
      </c>
      <c r="W254" s="45" t="s">
        <v>172</v>
      </c>
      <c r="X254" s="158"/>
    </row>
    <row r="255" spans="1:24" x14ac:dyDescent="0.3">
      <c r="A255" s="41" t="s">
        <v>474</v>
      </c>
      <c r="B255" s="42" t="s">
        <v>475</v>
      </c>
      <c r="C255" s="42" t="s">
        <v>171</v>
      </c>
      <c r="D255" s="113">
        <v>146</v>
      </c>
      <c r="E25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55" s="113">
        <f t="shared" si="4"/>
        <v>146</v>
      </c>
      <c r="G255" s="43"/>
      <c r="H255" s="44"/>
      <c r="I255" s="42" t="s">
        <v>60</v>
      </c>
      <c r="J255" s="42" t="s">
        <v>35</v>
      </c>
      <c r="K255" s="42"/>
      <c r="L255" s="42" t="s">
        <v>31</v>
      </c>
      <c r="M255" s="42" t="s">
        <v>35</v>
      </c>
      <c r="N255" s="42"/>
      <c r="O255" s="42"/>
      <c r="P255" s="162" t="s">
        <v>23</v>
      </c>
      <c r="Q255" s="162"/>
      <c r="R255" s="162"/>
      <c r="S255" s="162" t="s">
        <v>23</v>
      </c>
      <c r="T255" s="42">
        <v>554</v>
      </c>
      <c r="U255" s="42">
        <v>576</v>
      </c>
      <c r="V255" s="42">
        <v>755.62</v>
      </c>
      <c r="W255" s="45" t="s">
        <v>172</v>
      </c>
      <c r="X255" s="158" t="s">
        <v>23</v>
      </c>
    </row>
    <row r="256" spans="1:24" x14ac:dyDescent="0.3">
      <c r="A256" s="41" t="s">
        <v>476</v>
      </c>
      <c r="B256" s="42" t="s">
        <v>477</v>
      </c>
      <c r="C256" s="42" t="s">
        <v>171</v>
      </c>
      <c r="D256" s="113">
        <v>163</v>
      </c>
      <c r="E25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56" s="113">
        <f t="shared" si="4"/>
        <v>163</v>
      </c>
      <c r="G256" s="43"/>
      <c r="H256" s="44"/>
      <c r="I256" s="42" t="s">
        <v>60</v>
      </c>
      <c r="J256" s="42" t="s">
        <v>35</v>
      </c>
      <c r="K256" s="42"/>
      <c r="L256" s="42" t="s">
        <v>31</v>
      </c>
      <c r="M256" s="42" t="s">
        <v>35</v>
      </c>
      <c r="N256" s="42"/>
      <c r="O256" s="42" t="s">
        <v>35</v>
      </c>
      <c r="P256" s="162" t="s">
        <v>23</v>
      </c>
      <c r="Q256" s="162"/>
      <c r="R256" s="162"/>
      <c r="S256" s="162" t="s">
        <v>23</v>
      </c>
      <c r="T256" s="42">
        <v>554</v>
      </c>
      <c r="U256" s="42">
        <v>576</v>
      </c>
      <c r="V256" s="42">
        <v>755.62</v>
      </c>
      <c r="W256" s="45" t="s">
        <v>172</v>
      </c>
      <c r="X256" s="158" t="s">
        <v>23</v>
      </c>
    </row>
    <row r="257" spans="1:24" x14ac:dyDescent="0.3">
      <c r="A257" s="41" t="s">
        <v>478</v>
      </c>
      <c r="B257" s="42" t="s">
        <v>479</v>
      </c>
      <c r="C257" s="42" t="s">
        <v>171</v>
      </c>
      <c r="D257" s="113">
        <v>252</v>
      </c>
      <c r="E25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57" s="113">
        <f t="shared" si="4"/>
        <v>252</v>
      </c>
      <c r="G257" s="43"/>
      <c r="H257" s="44"/>
      <c r="I257" s="42" t="s">
        <v>60</v>
      </c>
      <c r="J257" s="42" t="s">
        <v>35</v>
      </c>
      <c r="K257" s="42"/>
      <c r="L257" s="42" t="s">
        <v>31</v>
      </c>
      <c r="M257" s="42" t="s">
        <v>35</v>
      </c>
      <c r="N257" s="42"/>
      <c r="O257" s="42" t="s">
        <v>35</v>
      </c>
      <c r="P257" s="162" t="s">
        <v>23</v>
      </c>
      <c r="Q257" s="162"/>
      <c r="R257" s="162"/>
      <c r="S257" s="162" t="s">
        <v>23</v>
      </c>
      <c r="T257" s="42">
        <v>554</v>
      </c>
      <c r="U257" s="42">
        <v>576</v>
      </c>
      <c r="V257" s="42">
        <v>755.62</v>
      </c>
      <c r="W257" s="45" t="s">
        <v>172</v>
      </c>
      <c r="X257" s="158" t="s">
        <v>23</v>
      </c>
    </row>
    <row r="258" spans="1:24" x14ac:dyDescent="0.3">
      <c r="A258" s="41" t="s">
        <v>480</v>
      </c>
      <c r="B258" s="42" t="s">
        <v>481</v>
      </c>
      <c r="C258" s="42" t="s">
        <v>171</v>
      </c>
      <c r="D258" s="113">
        <v>196</v>
      </c>
      <c r="E25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58" s="113">
        <f t="shared" si="4"/>
        <v>196</v>
      </c>
      <c r="G258" s="43"/>
      <c r="H258" s="44"/>
      <c r="I258" s="42" t="s">
        <v>267</v>
      </c>
      <c r="J258" s="42" t="s">
        <v>128</v>
      </c>
      <c r="K258" s="42"/>
      <c r="L258" s="42" t="s">
        <v>127</v>
      </c>
      <c r="M258" s="42" t="s">
        <v>128</v>
      </c>
      <c r="N258" s="42"/>
      <c r="O258" s="42"/>
      <c r="P258" s="162"/>
      <c r="Q258" s="162"/>
      <c r="R258" s="162" t="s">
        <v>23</v>
      </c>
      <c r="S258" s="162" t="s">
        <v>23</v>
      </c>
      <c r="T258" s="42">
        <v>547</v>
      </c>
      <c r="U258" s="42">
        <v>563</v>
      </c>
      <c r="V258" s="42">
        <v>811.79</v>
      </c>
      <c r="W258" s="45" t="s">
        <v>172</v>
      </c>
      <c r="X258" s="158" t="s">
        <v>23</v>
      </c>
    </row>
    <row r="259" spans="1:24" x14ac:dyDescent="0.3">
      <c r="A259" s="41" t="s">
        <v>482</v>
      </c>
      <c r="B259" s="42" t="s">
        <v>483</v>
      </c>
      <c r="C259" s="42" t="s">
        <v>171</v>
      </c>
      <c r="D259" s="113">
        <v>280</v>
      </c>
      <c r="E25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59" s="113">
        <f t="shared" si="4"/>
        <v>280</v>
      </c>
      <c r="G259" s="43"/>
      <c r="H259" s="44"/>
      <c r="I259" s="42" t="s">
        <v>267</v>
      </c>
      <c r="J259" s="42" t="s">
        <v>128</v>
      </c>
      <c r="K259" s="42"/>
      <c r="L259" s="42" t="s">
        <v>127</v>
      </c>
      <c r="M259" s="42" t="s">
        <v>128</v>
      </c>
      <c r="N259" s="42"/>
      <c r="O259" s="42" t="s">
        <v>128</v>
      </c>
      <c r="P259" s="162"/>
      <c r="Q259" s="162"/>
      <c r="R259" s="162" t="s">
        <v>23</v>
      </c>
      <c r="S259" s="162" t="s">
        <v>23</v>
      </c>
      <c r="T259" s="42">
        <v>547</v>
      </c>
      <c r="U259" s="42">
        <v>563</v>
      </c>
      <c r="V259" s="42">
        <v>811.79</v>
      </c>
      <c r="W259" s="45" t="s">
        <v>172</v>
      </c>
      <c r="X259" s="158" t="s">
        <v>23</v>
      </c>
    </row>
    <row r="260" spans="1:24" x14ac:dyDescent="0.3">
      <c r="A260" s="41" t="s">
        <v>484</v>
      </c>
      <c r="B260" s="42" t="s">
        <v>485</v>
      </c>
      <c r="C260" s="42" t="s">
        <v>171</v>
      </c>
      <c r="D260" s="113">
        <v>448</v>
      </c>
      <c r="E26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60" s="113">
        <f t="shared" si="4"/>
        <v>448</v>
      </c>
      <c r="G260" s="43"/>
      <c r="H260" s="44"/>
      <c r="I260" s="42" t="s">
        <v>267</v>
      </c>
      <c r="J260" s="42" t="s">
        <v>128</v>
      </c>
      <c r="K260" s="42"/>
      <c r="L260" s="42" t="s">
        <v>127</v>
      </c>
      <c r="M260" s="42" t="s">
        <v>128</v>
      </c>
      <c r="N260" s="42"/>
      <c r="O260" s="42" t="s">
        <v>128</v>
      </c>
      <c r="P260" s="162"/>
      <c r="Q260" s="162"/>
      <c r="R260" s="162" t="s">
        <v>23</v>
      </c>
      <c r="S260" s="162" t="s">
        <v>23</v>
      </c>
      <c r="T260" s="42">
        <v>547</v>
      </c>
      <c r="U260" s="42">
        <v>563</v>
      </c>
      <c r="V260" s="42">
        <v>811.79</v>
      </c>
      <c r="W260" s="45" t="s">
        <v>172</v>
      </c>
      <c r="X260" s="158" t="s">
        <v>23</v>
      </c>
    </row>
    <row r="261" spans="1:24" x14ac:dyDescent="0.3">
      <c r="A261" s="41" t="s">
        <v>486</v>
      </c>
      <c r="B261" s="42" t="s">
        <v>487</v>
      </c>
      <c r="C261" s="42" t="s">
        <v>171</v>
      </c>
      <c r="D261" s="113">
        <v>90.3</v>
      </c>
      <c r="E26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61" s="113">
        <f t="shared" si="4"/>
        <v>90.3</v>
      </c>
      <c r="G261" s="43"/>
      <c r="H261" s="44"/>
      <c r="I261" s="42" t="s">
        <v>31</v>
      </c>
      <c r="J261" s="42" t="s">
        <v>128</v>
      </c>
      <c r="K261" s="42" t="s">
        <v>35</v>
      </c>
      <c r="L261" s="42" t="s">
        <v>35</v>
      </c>
      <c r="M261" s="42" t="s">
        <v>128</v>
      </c>
      <c r="N261" s="42"/>
      <c r="O261" s="42"/>
      <c r="P261" s="162" t="s">
        <v>23</v>
      </c>
      <c r="Q261" s="162"/>
      <c r="R261" s="162"/>
      <c r="S261" s="163"/>
      <c r="T261" s="42">
        <v>547</v>
      </c>
      <c r="U261" s="42">
        <v>563</v>
      </c>
      <c r="V261" s="42">
        <v>811.79</v>
      </c>
      <c r="W261" s="45" t="s">
        <v>172</v>
      </c>
      <c r="X261" s="158" t="s">
        <v>23</v>
      </c>
    </row>
    <row r="262" spans="1:24" x14ac:dyDescent="0.3">
      <c r="A262" s="41" t="s">
        <v>488</v>
      </c>
      <c r="B262" s="42" t="s">
        <v>489</v>
      </c>
      <c r="C262" s="42" t="s">
        <v>171</v>
      </c>
      <c r="D262" s="113">
        <v>110</v>
      </c>
      <c r="E26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62" s="113">
        <f t="shared" si="4"/>
        <v>110</v>
      </c>
      <c r="G262" s="43"/>
      <c r="H262" s="44"/>
      <c r="I262" s="42" t="s">
        <v>31</v>
      </c>
      <c r="J262" s="42" t="s">
        <v>128</v>
      </c>
      <c r="K262" s="42" t="s">
        <v>35</v>
      </c>
      <c r="L262" s="42" t="s">
        <v>35</v>
      </c>
      <c r="M262" s="42" t="s">
        <v>128</v>
      </c>
      <c r="N262" s="42"/>
      <c r="O262" s="42" t="s">
        <v>128</v>
      </c>
      <c r="P262" s="162" t="s">
        <v>23</v>
      </c>
      <c r="Q262" s="162"/>
      <c r="R262" s="162"/>
      <c r="S262" s="163"/>
      <c r="T262" s="42">
        <v>547</v>
      </c>
      <c r="U262" s="42">
        <v>563</v>
      </c>
      <c r="V262" s="42">
        <v>811.79</v>
      </c>
      <c r="W262" s="45" t="s">
        <v>172</v>
      </c>
      <c r="X262" s="158" t="s">
        <v>23</v>
      </c>
    </row>
    <row r="263" spans="1:24" x14ac:dyDescent="0.3">
      <c r="A263" s="41" t="s">
        <v>490</v>
      </c>
      <c r="B263" s="42" t="s">
        <v>491</v>
      </c>
      <c r="C263" s="42" t="s">
        <v>171</v>
      </c>
      <c r="D263" s="113">
        <v>173</v>
      </c>
      <c r="E26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63" s="113">
        <f t="shared" si="4"/>
        <v>173</v>
      </c>
      <c r="G263" s="43"/>
      <c r="H263" s="44"/>
      <c r="I263" s="42" t="s">
        <v>31</v>
      </c>
      <c r="J263" s="42" t="s">
        <v>128</v>
      </c>
      <c r="K263" s="42" t="s">
        <v>35</v>
      </c>
      <c r="L263" s="42" t="s">
        <v>35</v>
      </c>
      <c r="M263" s="42" t="s">
        <v>128</v>
      </c>
      <c r="N263" s="42"/>
      <c r="O263" s="42" t="s">
        <v>128</v>
      </c>
      <c r="P263" s="162" t="s">
        <v>23</v>
      </c>
      <c r="Q263" s="162"/>
      <c r="R263" s="162"/>
      <c r="S263" s="163"/>
      <c r="T263" s="42">
        <v>547</v>
      </c>
      <c r="U263" s="42">
        <v>563</v>
      </c>
      <c r="V263" s="42">
        <v>811.79</v>
      </c>
      <c r="W263" s="45" t="s">
        <v>172</v>
      </c>
      <c r="X263" s="158" t="s">
        <v>23</v>
      </c>
    </row>
    <row r="264" spans="1:24" x14ac:dyDescent="0.3">
      <c r="A264" s="41" t="s">
        <v>492</v>
      </c>
      <c r="B264" s="42" t="s">
        <v>493</v>
      </c>
      <c r="C264" s="42" t="s">
        <v>171</v>
      </c>
      <c r="D264" s="113">
        <v>221</v>
      </c>
      <c r="E26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64" s="113">
        <f t="shared" si="4"/>
        <v>221</v>
      </c>
      <c r="G264" s="43"/>
      <c r="H264" s="44"/>
      <c r="I264" s="42" t="s">
        <v>60</v>
      </c>
      <c r="J264" s="42" t="s">
        <v>35</v>
      </c>
      <c r="K264" s="42"/>
      <c r="L264" s="42" t="s">
        <v>31</v>
      </c>
      <c r="M264" s="42" t="s">
        <v>35</v>
      </c>
      <c r="N264" s="42"/>
      <c r="O264" s="42"/>
      <c r="P264" s="162" t="s">
        <v>23</v>
      </c>
      <c r="Q264" s="162" t="s">
        <v>23</v>
      </c>
      <c r="R264" s="162" t="s">
        <v>23</v>
      </c>
      <c r="S264" s="162" t="s">
        <v>23</v>
      </c>
      <c r="T264" s="42">
        <v>547</v>
      </c>
      <c r="U264" s="42">
        <v>563</v>
      </c>
      <c r="V264" s="42">
        <v>1070.1600000000001</v>
      </c>
      <c r="W264" s="45" t="s">
        <v>172</v>
      </c>
      <c r="X264" s="158" t="s">
        <v>23</v>
      </c>
    </row>
    <row r="265" spans="1:24" x14ac:dyDescent="0.3">
      <c r="A265" s="41" t="s">
        <v>494</v>
      </c>
      <c r="B265" s="42" t="s">
        <v>495</v>
      </c>
      <c r="C265" s="42" t="s">
        <v>171</v>
      </c>
      <c r="D265" s="113">
        <v>273</v>
      </c>
      <c r="E26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65" s="113">
        <f t="shared" si="4"/>
        <v>273</v>
      </c>
      <c r="G265" s="43"/>
      <c r="H265" s="44"/>
      <c r="I265" s="42" t="s">
        <v>60</v>
      </c>
      <c r="J265" s="42" t="s">
        <v>35</v>
      </c>
      <c r="K265" s="42"/>
      <c r="L265" s="42" t="s">
        <v>31</v>
      </c>
      <c r="M265" s="42" t="s">
        <v>35</v>
      </c>
      <c r="N265" s="42"/>
      <c r="O265" s="42" t="s">
        <v>35</v>
      </c>
      <c r="P265" s="162" t="s">
        <v>23</v>
      </c>
      <c r="Q265" s="162" t="s">
        <v>23</v>
      </c>
      <c r="R265" s="162" t="s">
        <v>23</v>
      </c>
      <c r="S265" s="162" t="s">
        <v>23</v>
      </c>
      <c r="T265" s="42">
        <v>547</v>
      </c>
      <c r="U265" s="42">
        <v>563</v>
      </c>
      <c r="V265" s="42">
        <v>1070.1600000000001</v>
      </c>
      <c r="W265" s="45" t="s">
        <v>172</v>
      </c>
      <c r="X265" s="158" t="s">
        <v>23</v>
      </c>
    </row>
    <row r="266" spans="1:24" x14ac:dyDescent="0.3">
      <c r="A266" s="41" t="s">
        <v>496</v>
      </c>
      <c r="B266" s="42" t="s">
        <v>497</v>
      </c>
      <c r="C266" s="42" t="s">
        <v>171</v>
      </c>
      <c r="D266" s="113">
        <v>368</v>
      </c>
      <c r="E26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66" s="113">
        <f t="shared" si="4"/>
        <v>368</v>
      </c>
      <c r="G266" s="43"/>
      <c r="H266" s="44"/>
      <c r="I266" s="42" t="s">
        <v>60</v>
      </c>
      <c r="J266" s="42" t="s">
        <v>35</v>
      </c>
      <c r="K266" s="42"/>
      <c r="L266" s="42" t="s">
        <v>31</v>
      </c>
      <c r="M266" s="42" t="s">
        <v>35</v>
      </c>
      <c r="N266" s="42"/>
      <c r="O266" s="42" t="s">
        <v>35</v>
      </c>
      <c r="P266" s="162" t="s">
        <v>23</v>
      </c>
      <c r="Q266" s="162" t="s">
        <v>23</v>
      </c>
      <c r="R266" s="162" t="s">
        <v>23</v>
      </c>
      <c r="S266" s="162" t="s">
        <v>23</v>
      </c>
      <c r="T266" s="42">
        <v>547</v>
      </c>
      <c r="U266" s="42">
        <v>563</v>
      </c>
      <c r="V266" s="42">
        <v>1070.1600000000001</v>
      </c>
      <c r="W266" s="45" t="s">
        <v>172</v>
      </c>
      <c r="X266" s="158" t="s">
        <v>23</v>
      </c>
    </row>
    <row r="267" spans="1:24" x14ac:dyDescent="0.3">
      <c r="A267" s="41" t="s">
        <v>498</v>
      </c>
      <c r="B267" s="42" t="s">
        <v>499</v>
      </c>
      <c r="C267" s="42" t="s">
        <v>171</v>
      </c>
      <c r="D267" s="113" t="s">
        <v>9710</v>
      </c>
      <c r="E267" s="113" t="s">
        <v>9710</v>
      </c>
      <c r="F267" s="113" t="s">
        <v>9710</v>
      </c>
      <c r="G267" s="43"/>
      <c r="H267" s="44"/>
      <c r="I267" s="42"/>
      <c r="J267" s="42" t="s">
        <v>35</v>
      </c>
      <c r="K267" s="42"/>
      <c r="L267" s="42"/>
      <c r="M267" s="42" t="s">
        <v>60</v>
      </c>
      <c r="N267" s="42"/>
      <c r="O267" s="42"/>
      <c r="P267" s="162"/>
      <c r="Q267" s="162"/>
      <c r="R267" s="162" t="s">
        <v>23</v>
      </c>
      <c r="S267" s="162" t="s">
        <v>23</v>
      </c>
      <c r="T267" s="42">
        <v>591</v>
      </c>
      <c r="U267" s="42">
        <v>604</v>
      </c>
      <c r="V267" s="42">
        <v>1079.1500000000001</v>
      </c>
      <c r="W267" s="45" t="s">
        <v>172</v>
      </c>
      <c r="X267" s="158"/>
    </row>
    <row r="268" spans="1:24" x14ac:dyDescent="0.3">
      <c r="A268" s="41" t="s">
        <v>500</v>
      </c>
      <c r="B268" s="42" t="s">
        <v>501</v>
      </c>
      <c r="C268" s="42" t="s">
        <v>171</v>
      </c>
      <c r="D268" s="113" t="s">
        <v>9710</v>
      </c>
      <c r="E268" s="113" t="s">
        <v>9710</v>
      </c>
      <c r="F268" s="113" t="s">
        <v>9710</v>
      </c>
      <c r="G268" s="43"/>
      <c r="H268" s="44"/>
      <c r="I268" s="42"/>
      <c r="J268" s="42" t="s">
        <v>35</v>
      </c>
      <c r="K268" s="42"/>
      <c r="L268" s="42"/>
      <c r="M268" s="42" t="s">
        <v>60</v>
      </c>
      <c r="N268" s="42"/>
      <c r="O268" s="42"/>
      <c r="P268" s="162"/>
      <c r="Q268" s="162"/>
      <c r="R268" s="162" t="s">
        <v>23</v>
      </c>
      <c r="S268" s="162" t="s">
        <v>23</v>
      </c>
      <c r="T268" s="42">
        <v>591</v>
      </c>
      <c r="U268" s="42">
        <v>604</v>
      </c>
      <c r="V268" s="42">
        <v>1079.1500000000001</v>
      </c>
      <c r="W268" s="45" t="s">
        <v>172</v>
      </c>
      <c r="X268" s="158"/>
    </row>
    <row r="269" spans="1:24" x14ac:dyDescent="0.3">
      <c r="A269" s="41" t="s">
        <v>502</v>
      </c>
      <c r="B269" s="42" t="s">
        <v>503</v>
      </c>
      <c r="C269" s="42" t="s">
        <v>171</v>
      </c>
      <c r="D269" s="113" t="s">
        <v>9710</v>
      </c>
      <c r="E269" s="113" t="s">
        <v>9710</v>
      </c>
      <c r="F269" s="113" t="s">
        <v>9710</v>
      </c>
      <c r="G269" s="43"/>
      <c r="H269" s="44"/>
      <c r="I269" s="42"/>
      <c r="J269" s="42" t="s">
        <v>35</v>
      </c>
      <c r="K269" s="42"/>
      <c r="L269" s="42"/>
      <c r="M269" s="42" t="s">
        <v>60</v>
      </c>
      <c r="N269" s="42"/>
      <c r="O269" s="42"/>
      <c r="P269" s="162"/>
      <c r="Q269" s="162"/>
      <c r="R269" s="162" t="s">
        <v>23</v>
      </c>
      <c r="S269" s="162" t="s">
        <v>23</v>
      </c>
      <c r="T269" s="42">
        <v>591</v>
      </c>
      <c r="U269" s="42">
        <v>604</v>
      </c>
      <c r="V269" s="42">
        <v>1079.1500000000001</v>
      </c>
      <c r="W269" s="45" t="s">
        <v>172</v>
      </c>
      <c r="X269" s="158"/>
    </row>
    <row r="270" spans="1:24" x14ac:dyDescent="0.3">
      <c r="A270" s="41" t="s">
        <v>7729</v>
      </c>
      <c r="B270" s="42" t="s">
        <v>7730</v>
      </c>
      <c r="C270" s="42" t="s">
        <v>171</v>
      </c>
      <c r="D270" s="113">
        <v>126</v>
      </c>
      <c r="E27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70" s="113">
        <f t="shared" si="4"/>
        <v>126</v>
      </c>
      <c r="G270" s="43"/>
      <c r="H270" s="44"/>
      <c r="I270" s="42" t="s">
        <v>60</v>
      </c>
      <c r="J270" s="42" t="s">
        <v>128</v>
      </c>
      <c r="K270" s="42"/>
      <c r="L270" s="42"/>
      <c r="M270" s="42"/>
      <c r="N270" s="42"/>
      <c r="O270" s="42"/>
      <c r="P270" s="162" t="s">
        <v>23</v>
      </c>
      <c r="Q270" s="162"/>
      <c r="R270" s="162"/>
      <c r="S270" s="163"/>
      <c r="T270" s="42">
        <v>591</v>
      </c>
      <c r="U270" s="42">
        <v>604</v>
      </c>
      <c r="V270" s="42">
        <v>607.70000000000005</v>
      </c>
      <c r="W270" s="45" t="s">
        <v>172</v>
      </c>
      <c r="X270" s="158" t="s">
        <v>23</v>
      </c>
    </row>
    <row r="271" spans="1:24" x14ac:dyDescent="0.3">
      <c r="A271" s="41" t="s">
        <v>504</v>
      </c>
      <c r="B271" s="42" t="s">
        <v>505</v>
      </c>
      <c r="C271" s="42" t="s">
        <v>171</v>
      </c>
      <c r="D271" s="113">
        <v>156</v>
      </c>
      <c r="E27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71" s="113">
        <f t="shared" si="4"/>
        <v>156</v>
      </c>
      <c r="G271" s="43"/>
      <c r="H271" s="44"/>
      <c r="I271" s="42" t="s">
        <v>60</v>
      </c>
      <c r="J271" s="42" t="s">
        <v>128</v>
      </c>
      <c r="K271" s="42"/>
      <c r="L271" s="42"/>
      <c r="M271" s="42"/>
      <c r="N271" s="42"/>
      <c r="O271" s="42" t="s">
        <v>128</v>
      </c>
      <c r="P271" s="162" t="s">
        <v>23</v>
      </c>
      <c r="Q271" s="162"/>
      <c r="R271" s="162"/>
      <c r="S271" s="163"/>
      <c r="T271" s="42">
        <v>591</v>
      </c>
      <c r="U271" s="42">
        <v>604</v>
      </c>
      <c r="V271" s="42">
        <v>607.70000000000005</v>
      </c>
      <c r="W271" s="45" t="s">
        <v>172</v>
      </c>
      <c r="X271" s="158" t="s">
        <v>23</v>
      </c>
    </row>
    <row r="272" spans="1:24" x14ac:dyDescent="0.3">
      <c r="A272" s="41" t="s">
        <v>506</v>
      </c>
      <c r="B272" s="42" t="s">
        <v>507</v>
      </c>
      <c r="C272" s="42" t="s">
        <v>171</v>
      </c>
      <c r="D272" s="113">
        <v>240</v>
      </c>
      <c r="E27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72" s="113">
        <f t="shared" si="4"/>
        <v>240</v>
      </c>
      <c r="G272" s="43"/>
      <c r="H272" s="44"/>
      <c r="I272" s="42" t="s">
        <v>60</v>
      </c>
      <c r="J272" s="42" t="s">
        <v>128</v>
      </c>
      <c r="K272" s="42"/>
      <c r="L272" s="42"/>
      <c r="M272" s="42"/>
      <c r="N272" s="42"/>
      <c r="O272" s="42" t="s">
        <v>128</v>
      </c>
      <c r="P272" s="162" t="s">
        <v>23</v>
      </c>
      <c r="Q272" s="162"/>
      <c r="R272" s="162"/>
      <c r="S272" s="163"/>
      <c r="T272" s="42">
        <v>591</v>
      </c>
      <c r="U272" s="42">
        <v>604</v>
      </c>
      <c r="V272" s="42">
        <v>607.70000000000005</v>
      </c>
      <c r="W272" s="45" t="s">
        <v>172</v>
      </c>
      <c r="X272" s="158" t="s">
        <v>23</v>
      </c>
    </row>
    <row r="273" spans="1:24" x14ac:dyDescent="0.3">
      <c r="A273" s="41" t="s">
        <v>508</v>
      </c>
      <c r="B273" s="42" t="s">
        <v>509</v>
      </c>
      <c r="C273" s="42" t="s">
        <v>171</v>
      </c>
      <c r="D273" s="113">
        <v>168</v>
      </c>
      <c r="E27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73" s="113">
        <f t="shared" si="4"/>
        <v>168</v>
      </c>
      <c r="G273" s="43"/>
      <c r="H273" s="44"/>
      <c r="I273" s="42" t="s">
        <v>128</v>
      </c>
      <c r="J273" s="42"/>
      <c r="K273" s="42"/>
      <c r="L273" s="42" t="s">
        <v>267</v>
      </c>
      <c r="M273" s="42"/>
      <c r="N273" s="42"/>
      <c r="O273" s="42"/>
      <c r="P273" s="162"/>
      <c r="Q273" s="162"/>
      <c r="R273" s="162" t="s">
        <v>23</v>
      </c>
      <c r="S273" s="162" t="s">
        <v>23</v>
      </c>
      <c r="T273" s="42">
        <v>646</v>
      </c>
      <c r="U273" s="42">
        <v>662</v>
      </c>
      <c r="V273" s="42">
        <v>838.03</v>
      </c>
      <c r="W273" s="45" t="s">
        <v>172</v>
      </c>
      <c r="X273" s="158" t="s">
        <v>23</v>
      </c>
    </row>
    <row r="274" spans="1:24" x14ac:dyDescent="0.3">
      <c r="A274" s="41" t="s">
        <v>510</v>
      </c>
      <c r="B274" s="42" t="s">
        <v>511</v>
      </c>
      <c r="C274" s="42" t="s">
        <v>171</v>
      </c>
      <c r="D274" s="113">
        <v>240</v>
      </c>
      <c r="E27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74" s="113">
        <f t="shared" si="4"/>
        <v>240</v>
      </c>
      <c r="G274" s="43"/>
      <c r="H274" s="44"/>
      <c r="I274" s="42" t="s">
        <v>128</v>
      </c>
      <c r="J274" s="42"/>
      <c r="K274" s="42"/>
      <c r="L274" s="42" t="s">
        <v>267</v>
      </c>
      <c r="M274" s="42"/>
      <c r="N274" s="42"/>
      <c r="O274" s="42"/>
      <c r="P274" s="162"/>
      <c r="Q274" s="162"/>
      <c r="R274" s="162" t="s">
        <v>23</v>
      </c>
      <c r="S274" s="162" t="s">
        <v>23</v>
      </c>
      <c r="T274" s="42">
        <v>646</v>
      </c>
      <c r="U274" s="42">
        <v>662</v>
      </c>
      <c r="V274" s="42">
        <v>838.03</v>
      </c>
      <c r="W274" s="45" t="s">
        <v>172</v>
      </c>
      <c r="X274" s="158" t="s">
        <v>23</v>
      </c>
    </row>
    <row r="275" spans="1:24" x14ac:dyDescent="0.3">
      <c r="A275" s="41" t="s">
        <v>512</v>
      </c>
      <c r="B275" s="42" t="s">
        <v>513</v>
      </c>
      <c r="C275" s="42" t="s">
        <v>171</v>
      </c>
      <c r="D275" s="113">
        <v>384</v>
      </c>
      <c r="E27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75" s="113">
        <f t="shared" si="4"/>
        <v>384</v>
      </c>
      <c r="G275" s="43"/>
      <c r="H275" s="44"/>
      <c r="I275" s="42" t="s">
        <v>128</v>
      </c>
      <c r="J275" s="42"/>
      <c r="K275" s="42"/>
      <c r="L275" s="42" t="s">
        <v>267</v>
      </c>
      <c r="M275" s="42"/>
      <c r="N275" s="42"/>
      <c r="O275" s="42"/>
      <c r="P275" s="162"/>
      <c r="Q275" s="162"/>
      <c r="R275" s="162" t="s">
        <v>23</v>
      </c>
      <c r="S275" s="162" t="s">
        <v>23</v>
      </c>
      <c r="T275" s="42">
        <v>646</v>
      </c>
      <c r="U275" s="42">
        <v>662</v>
      </c>
      <c r="V275" s="42">
        <v>838.03</v>
      </c>
      <c r="W275" s="45" t="s">
        <v>172</v>
      </c>
      <c r="X275" s="158" t="s">
        <v>23</v>
      </c>
    </row>
    <row r="276" spans="1:24" x14ac:dyDescent="0.3">
      <c r="A276" s="41" t="s">
        <v>514</v>
      </c>
      <c r="B276" s="42" t="s">
        <v>515</v>
      </c>
      <c r="C276" s="42" t="s">
        <v>171</v>
      </c>
      <c r="D276" s="113">
        <v>82.5</v>
      </c>
      <c r="E27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76" s="113">
        <f t="shared" si="4"/>
        <v>82.5</v>
      </c>
      <c r="G276" s="43"/>
      <c r="H276" s="44"/>
      <c r="I276" s="42" t="s">
        <v>60</v>
      </c>
      <c r="J276" s="42"/>
      <c r="K276" s="42"/>
      <c r="L276" s="42" t="s">
        <v>35</v>
      </c>
      <c r="M276" s="42"/>
      <c r="N276" s="42"/>
      <c r="O276" s="42"/>
      <c r="P276" s="162" t="s">
        <v>23</v>
      </c>
      <c r="Q276" s="162"/>
      <c r="R276" s="162"/>
      <c r="S276" s="163"/>
      <c r="T276" s="42">
        <v>646</v>
      </c>
      <c r="U276" s="42">
        <v>662</v>
      </c>
      <c r="V276" s="42">
        <v>838.03</v>
      </c>
      <c r="W276" s="45" t="s">
        <v>172</v>
      </c>
      <c r="X276" s="158" t="s">
        <v>23</v>
      </c>
    </row>
    <row r="277" spans="1:24" x14ac:dyDescent="0.3">
      <c r="A277" s="41" t="s">
        <v>516</v>
      </c>
      <c r="B277" s="42" t="s">
        <v>517</v>
      </c>
      <c r="C277" s="42" t="s">
        <v>171</v>
      </c>
      <c r="D277" s="113">
        <v>105</v>
      </c>
      <c r="E27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77" s="113">
        <f t="shared" si="4"/>
        <v>105</v>
      </c>
      <c r="G277" s="43"/>
      <c r="H277" s="44"/>
      <c r="I277" s="42" t="s">
        <v>60</v>
      </c>
      <c r="J277" s="42"/>
      <c r="K277" s="42"/>
      <c r="L277" s="42" t="s">
        <v>35</v>
      </c>
      <c r="M277" s="42"/>
      <c r="N277" s="42"/>
      <c r="O277" s="42"/>
      <c r="P277" s="162" t="s">
        <v>23</v>
      </c>
      <c r="Q277" s="162"/>
      <c r="R277" s="162"/>
      <c r="S277" s="163"/>
      <c r="T277" s="42">
        <v>646</v>
      </c>
      <c r="U277" s="42">
        <v>662</v>
      </c>
      <c r="V277" s="42">
        <v>838.03</v>
      </c>
      <c r="W277" s="45" t="s">
        <v>172</v>
      </c>
      <c r="X277" s="158" t="s">
        <v>23</v>
      </c>
    </row>
    <row r="278" spans="1:24" x14ac:dyDescent="0.3">
      <c r="A278" s="41" t="s">
        <v>518</v>
      </c>
      <c r="B278" s="42" t="s">
        <v>519</v>
      </c>
      <c r="C278" s="42" t="s">
        <v>171</v>
      </c>
      <c r="D278" s="113">
        <v>160</v>
      </c>
      <c r="E27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78" s="113">
        <f t="shared" si="4"/>
        <v>160</v>
      </c>
      <c r="G278" s="43"/>
      <c r="H278" s="44"/>
      <c r="I278" s="42" t="s">
        <v>60</v>
      </c>
      <c r="J278" s="42"/>
      <c r="K278" s="42"/>
      <c r="L278" s="42" t="s">
        <v>35</v>
      </c>
      <c r="M278" s="42"/>
      <c r="N278" s="42"/>
      <c r="O278" s="42"/>
      <c r="P278" s="162" t="s">
        <v>23</v>
      </c>
      <c r="Q278" s="162"/>
      <c r="R278" s="162"/>
      <c r="S278" s="163"/>
      <c r="T278" s="42">
        <v>646</v>
      </c>
      <c r="U278" s="42">
        <v>662</v>
      </c>
      <c r="V278" s="42">
        <v>838.03</v>
      </c>
      <c r="W278" s="45" t="s">
        <v>172</v>
      </c>
      <c r="X278" s="158" t="s">
        <v>23</v>
      </c>
    </row>
    <row r="279" spans="1:24" x14ac:dyDescent="0.3">
      <c r="A279" s="41" t="s">
        <v>520</v>
      </c>
      <c r="B279" s="42" t="s">
        <v>521</v>
      </c>
      <c r="C279" s="42" t="s">
        <v>171</v>
      </c>
      <c r="D279" s="113">
        <v>190</v>
      </c>
      <c r="E27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79" s="113">
        <f t="shared" si="4"/>
        <v>190</v>
      </c>
      <c r="G279" s="43"/>
      <c r="H279" s="44"/>
      <c r="I279" s="42" t="s">
        <v>60</v>
      </c>
      <c r="J279" s="42"/>
      <c r="K279" s="42"/>
      <c r="L279" s="42" t="s">
        <v>31</v>
      </c>
      <c r="M279" s="42"/>
      <c r="N279" s="42"/>
      <c r="O279" s="42"/>
      <c r="P279" s="162" t="s">
        <v>23</v>
      </c>
      <c r="Q279" s="162" t="s">
        <v>23</v>
      </c>
      <c r="R279" s="162" t="s">
        <v>23</v>
      </c>
      <c r="S279" s="162" t="s">
        <v>23</v>
      </c>
      <c r="T279" s="42">
        <v>646</v>
      </c>
      <c r="U279" s="42">
        <v>662</v>
      </c>
      <c r="V279" s="42">
        <v>1096.2</v>
      </c>
      <c r="W279" s="45" t="s">
        <v>172</v>
      </c>
      <c r="X279" s="158" t="s">
        <v>23</v>
      </c>
    </row>
    <row r="280" spans="1:24" x14ac:dyDescent="0.3">
      <c r="A280" s="41" t="s">
        <v>522</v>
      </c>
      <c r="B280" s="42" t="s">
        <v>523</v>
      </c>
      <c r="C280" s="42" t="s">
        <v>171</v>
      </c>
      <c r="D280" s="113">
        <v>255</v>
      </c>
      <c r="E28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80" s="113">
        <f t="shared" si="4"/>
        <v>255</v>
      </c>
      <c r="G280" s="43"/>
      <c r="H280" s="44"/>
      <c r="I280" s="42" t="s">
        <v>60</v>
      </c>
      <c r="J280" s="42"/>
      <c r="K280" s="42"/>
      <c r="L280" s="42" t="s">
        <v>31</v>
      </c>
      <c r="M280" s="42"/>
      <c r="N280" s="42"/>
      <c r="O280" s="42"/>
      <c r="P280" s="162" t="s">
        <v>23</v>
      </c>
      <c r="Q280" s="162" t="s">
        <v>23</v>
      </c>
      <c r="R280" s="162" t="s">
        <v>23</v>
      </c>
      <c r="S280" s="162" t="s">
        <v>23</v>
      </c>
      <c r="T280" s="42">
        <v>646</v>
      </c>
      <c r="U280" s="42">
        <v>662</v>
      </c>
      <c r="V280" s="42">
        <v>1096.2</v>
      </c>
      <c r="W280" s="45" t="s">
        <v>172</v>
      </c>
      <c r="X280" s="158" t="s">
        <v>23</v>
      </c>
    </row>
    <row r="281" spans="1:24" x14ac:dyDescent="0.3">
      <c r="A281" s="41" t="s">
        <v>524</v>
      </c>
      <c r="B281" s="42" t="s">
        <v>525</v>
      </c>
      <c r="C281" s="42" t="s">
        <v>171</v>
      </c>
      <c r="D281" s="113">
        <v>310</v>
      </c>
      <c r="E28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81" s="113">
        <f t="shared" si="4"/>
        <v>310</v>
      </c>
      <c r="G281" s="43"/>
      <c r="H281" s="44"/>
      <c r="I281" s="42" t="s">
        <v>60</v>
      </c>
      <c r="J281" s="42"/>
      <c r="K281" s="42"/>
      <c r="L281" s="42" t="s">
        <v>31</v>
      </c>
      <c r="M281" s="42"/>
      <c r="N281" s="42"/>
      <c r="O281" s="42"/>
      <c r="P281" s="162" t="s">
        <v>23</v>
      </c>
      <c r="Q281" s="162" t="s">
        <v>23</v>
      </c>
      <c r="R281" s="162" t="s">
        <v>23</v>
      </c>
      <c r="S281" s="162" t="s">
        <v>23</v>
      </c>
      <c r="T281" s="42">
        <v>646</v>
      </c>
      <c r="U281" s="42">
        <v>662</v>
      </c>
      <c r="V281" s="42">
        <v>1096.2</v>
      </c>
      <c r="W281" s="45" t="s">
        <v>172</v>
      </c>
      <c r="X281" s="158" t="s">
        <v>23</v>
      </c>
    </row>
    <row r="282" spans="1:24" x14ac:dyDescent="0.3">
      <c r="A282" s="41" t="s">
        <v>526</v>
      </c>
      <c r="B282" s="42" t="s">
        <v>527</v>
      </c>
      <c r="C282" s="42" t="s">
        <v>171</v>
      </c>
      <c r="D282" s="113" t="s">
        <v>9710</v>
      </c>
      <c r="E282" s="113" t="s">
        <v>9710</v>
      </c>
      <c r="F282" s="113" t="s">
        <v>9710</v>
      </c>
      <c r="G282" s="43"/>
      <c r="H282" s="44"/>
      <c r="I282" s="42"/>
      <c r="J282" s="42"/>
      <c r="K282" s="42"/>
      <c r="L282" s="42" t="s">
        <v>267</v>
      </c>
      <c r="M282" s="42"/>
      <c r="N282" s="42"/>
      <c r="O282" s="42"/>
      <c r="P282" s="162"/>
      <c r="Q282" s="162"/>
      <c r="R282" s="162" t="s">
        <v>23</v>
      </c>
      <c r="S282" s="162" t="s">
        <v>23</v>
      </c>
      <c r="T282" s="42">
        <v>685</v>
      </c>
      <c r="U282" s="42">
        <v>706</v>
      </c>
      <c r="V282" s="42">
        <v>633.74</v>
      </c>
      <c r="W282" s="45" t="s">
        <v>172</v>
      </c>
      <c r="X282" s="158"/>
    </row>
    <row r="283" spans="1:24" x14ac:dyDescent="0.3">
      <c r="A283" s="41" t="s">
        <v>528</v>
      </c>
      <c r="B283" s="42" t="s">
        <v>529</v>
      </c>
      <c r="C283" s="42" t="s">
        <v>171</v>
      </c>
      <c r="D283" s="113" t="s">
        <v>9710</v>
      </c>
      <c r="E283" s="113" t="s">
        <v>9710</v>
      </c>
      <c r="F283" s="113" t="s">
        <v>9710</v>
      </c>
      <c r="G283" s="43"/>
      <c r="H283" s="44"/>
      <c r="I283" s="42"/>
      <c r="J283" s="42"/>
      <c r="K283" s="42"/>
      <c r="L283" s="42" t="s">
        <v>267</v>
      </c>
      <c r="M283" s="42"/>
      <c r="N283" s="42"/>
      <c r="O283" s="42"/>
      <c r="P283" s="162"/>
      <c r="Q283" s="162"/>
      <c r="R283" s="162" t="s">
        <v>23</v>
      </c>
      <c r="S283" s="162" t="s">
        <v>23</v>
      </c>
      <c r="T283" s="42">
        <v>685</v>
      </c>
      <c r="U283" s="42">
        <v>706</v>
      </c>
      <c r="V283" s="42">
        <v>633.74</v>
      </c>
      <c r="W283" s="45" t="s">
        <v>172</v>
      </c>
      <c r="X283" s="158"/>
    </row>
    <row r="284" spans="1:24" x14ac:dyDescent="0.3">
      <c r="A284" s="41" t="s">
        <v>530</v>
      </c>
      <c r="B284" s="42" t="s">
        <v>531</v>
      </c>
      <c r="C284" s="42" t="s">
        <v>171</v>
      </c>
      <c r="D284" s="113" t="s">
        <v>9710</v>
      </c>
      <c r="E284" s="113" t="s">
        <v>9710</v>
      </c>
      <c r="F284" s="113" t="s">
        <v>9710</v>
      </c>
      <c r="G284" s="43"/>
      <c r="H284" s="44"/>
      <c r="I284" s="42"/>
      <c r="J284" s="42"/>
      <c r="K284" s="42"/>
      <c r="L284" s="42" t="s">
        <v>267</v>
      </c>
      <c r="M284" s="42"/>
      <c r="N284" s="42"/>
      <c r="O284" s="42"/>
      <c r="P284" s="162"/>
      <c r="Q284" s="162"/>
      <c r="R284" s="162" t="s">
        <v>23</v>
      </c>
      <c r="S284" s="162" t="s">
        <v>23</v>
      </c>
      <c r="T284" s="42">
        <v>685</v>
      </c>
      <c r="U284" s="42">
        <v>706</v>
      </c>
      <c r="V284" s="42">
        <v>633.74</v>
      </c>
      <c r="W284" s="45" t="s">
        <v>172</v>
      </c>
      <c r="X284" s="158"/>
    </row>
    <row r="285" spans="1:24" x14ac:dyDescent="0.3">
      <c r="A285" s="41" t="s">
        <v>532</v>
      </c>
      <c r="B285" s="42" t="s">
        <v>533</v>
      </c>
      <c r="C285" s="42" t="s">
        <v>171</v>
      </c>
      <c r="D285" s="113">
        <v>150</v>
      </c>
      <c r="E28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85" s="113">
        <f t="shared" ref="F285:F345" si="5">D285-D285*E285</f>
        <v>150</v>
      </c>
      <c r="G285" s="43"/>
      <c r="H285" s="44"/>
      <c r="I285" s="42" t="s">
        <v>60</v>
      </c>
      <c r="J285" s="42"/>
      <c r="K285" s="42"/>
      <c r="L285" s="42" t="s">
        <v>35</v>
      </c>
      <c r="M285" s="42"/>
      <c r="N285" s="42"/>
      <c r="O285" s="42"/>
      <c r="P285" s="162" t="s">
        <v>23</v>
      </c>
      <c r="Q285" s="162"/>
      <c r="R285" s="162"/>
      <c r="S285" s="163"/>
      <c r="T285" s="42">
        <v>685</v>
      </c>
      <c r="U285" s="42">
        <v>706</v>
      </c>
      <c r="V285" s="42">
        <v>633.74</v>
      </c>
      <c r="W285" s="45" t="s">
        <v>172</v>
      </c>
      <c r="X285" s="158" t="s">
        <v>23</v>
      </c>
    </row>
    <row r="286" spans="1:24" x14ac:dyDescent="0.3">
      <c r="A286" s="41" t="s">
        <v>534</v>
      </c>
      <c r="B286" s="42" t="s">
        <v>535</v>
      </c>
      <c r="C286" s="42" t="s">
        <v>171</v>
      </c>
      <c r="D286" s="113">
        <v>180</v>
      </c>
      <c r="E28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86" s="113">
        <f t="shared" si="5"/>
        <v>180</v>
      </c>
      <c r="G286" s="43"/>
      <c r="H286" s="44"/>
      <c r="I286" s="42" t="s">
        <v>60</v>
      </c>
      <c r="J286" s="42"/>
      <c r="K286" s="42"/>
      <c r="L286" s="42" t="s">
        <v>35</v>
      </c>
      <c r="M286" s="42"/>
      <c r="N286" s="42"/>
      <c r="O286" s="42"/>
      <c r="P286" s="162" t="s">
        <v>23</v>
      </c>
      <c r="Q286" s="162"/>
      <c r="R286" s="162"/>
      <c r="S286" s="163"/>
      <c r="T286" s="42">
        <v>685</v>
      </c>
      <c r="U286" s="42">
        <v>706</v>
      </c>
      <c r="V286" s="42">
        <v>633.74</v>
      </c>
      <c r="W286" s="45" t="s">
        <v>172</v>
      </c>
      <c r="X286" s="158" t="s">
        <v>23</v>
      </c>
    </row>
    <row r="287" spans="1:24" x14ac:dyDescent="0.3">
      <c r="A287" s="41" t="s">
        <v>536</v>
      </c>
      <c r="B287" s="42" t="s">
        <v>537</v>
      </c>
      <c r="C287" s="42" t="s">
        <v>171</v>
      </c>
      <c r="D287" s="113">
        <v>240</v>
      </c>
      <c r="E28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87" s="113">
        <f t="shared" si="5"/>
        <v>240</v>
      </c>
      <c r="G287" s="43"/>
      <c r="H287" s="44"/>
      <c r="I287" s="42" t="s">
        <v>60</v>
      </c>
      <c r="J287" s="42"/>
      <c r="K287" s="42"/>
      <c r="L287" s="42" t="s">
        <v>35</v>
      </c>
      <c r="M287" s="42"/>
      <c r="N287" s="42"/>
      <c r="O287" s="42"/>
      <c r="P287" s="162" t="s">
        <v>23</v>
      </c>
      <c r="Q287" s="162"/>
      <c r="R287" s="162"/>
      <c r="S287" s="163"/>
      <c r="T287" s="42">
        <v>685</v>
      </c>
      <c r="U287" s="42">
        <v>706</v>
      </c>
      <c r="V287" s="42">
        <v>633.74</v>
      </c>
      <c r="W287" s="45" t="s">
        <v>172</v>
      </c>
      <c r="X287" s="158" t="s">
        <v>23</v>
      </c>
    </row>
    <row r="288" spans="1:24" x14ac:dyDescent="0.3">
      <c r="A288" s="41" t="s">
        <v>538</v>
      </c>
      <c r="B288" s="42" t="s">
        <v>539</v>
      </c>
      <c r="C288" s="42" t="s">
        <v>171</v>
      </c>
      <c r="D288" s="113">
        <v>330</v>
      </c>
      <c r="E28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88" s="113">
        <f t="shared" si="5"/>
        <v>330</v>
      </c>
      <c r="G288" s="43"/>
      <c r="H288" s="44"/>
      <c r="I288" s="42" t="s">
        <v>60</v>
      </c>
      <c r="J288" s="42" t="s">
        <v>35</v>
      </c>
      <c r="K288" s="42"/>
      <c r="L288" s="42" t="s">
        <v>31</v>
      </c>
      <c r="M288" s="42" t="s">
        <v>35</v>
      </c>
      <c r="N288" s="42"/>
      <c r="O288" s="42"/>
      <c r="P288" s="162" t="s">
        <v>23</v>
      </c>
      <c r="Q288" s="162"/>
      <c r="R288" s="162"/>
      <c r="S288" s="162" t="s">
        <v>23</v>
      </c>
      <c r="T288" s="42">
        <v>346</v>
      </c>
      <c r="U288" s="42">
        <v>442</v>
      </c>
      <c r="V288" s="42">
        <v>474.42</v>
      </c>
      <c r="W288" s="45" t="s">
        <v>172</v>
      </c>
      <c r="X288" s="158" t="s">
        <v>23</v>
      </c>
    </row>
    <row r="289" spans="1:24" x14ac:dyDescent="0.3">
      <c r="A289" s="41" t="s">
        <v>540</v>
      </c>
      <c r="B289" s="42" t="s">
        <v>541</v>
      </c>
      <c r="C289" s="42" t="s">
        <v>171</v>
      </c>
      <c r="D289" s="113">
        <v>385</v>
      </c>
      <c r="E28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89" s="113">
        <f t="shared" si="5"/>
        <v>385</v>
      </c>
      <c r="G289" s="43"/>
      <c r="H289" s="44"/>
      <c r="I289" s="42" t="s">
        <v>60</v>
      </c>
      <c r="J289" s="42" t="s">
        <v>35</v>
      </c>
      <c r="K289" s="42"/>
      <c r="L289" s="42" t="s">
        <v>31</v>
      </c>
      <c r="M289" s="42" t="s">
        <v>35</v>
      </c>
      <c r="N289" s="42"/>
      <c r="O289" s="42" t="s">
        <v>35</v>
      </c>
      <c r="P289" s="162" t="s">
        <v>23</v>
      </c>
      <c r="Q289" s="162"/>
      <c r="R289" s="162"/>
      <c r="S289" s="162" t="s">
        <v>23</v>
      </c>
      <c r="T289" s="42">
        <v>346</v>
      </c>
      <c r="U289" s="42">
        <v>442</v>
      </c>
      <c r="V289" s="42">
        <v>474.42</v>
      </c>
      <c r="W289" s="45" t="s">
        <v>172</v>
      </c>
      <c r="X289" s="158" t="s">
        <v>23</v>
      </c>
    </row>
    <row r="290" spans="1:24" x14ac:dyDescent="0.3">
      <c r="A290" s="41" t="s">
        <v>542</v>
      </c>
      <c r="B290" s="42" t="s">
        <v>543</v>
      </c>
      <c r="C290" s="42" t="s">
        <v>171</v>
      </c>
      <c r="D290" s="113">
        <v>473</v>
      </c>
      <c r="E29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90" s="113">
        <f t="shared" si="5"/>
        <v>473</v>
      </c>
      <c r="G290" s="43"/>
      <c r="H290" s="44"/>
      <c r="I290" s="42" t="s">
        <v>60</v>
      </c>
      <c r="J290" s="42" t="s">
        <v>35</v>
      </c>
      <c r="K290" s="42"/>
      <c r="L290" s="42" t="s">
        <v>31</v>
      </c>
      <c r="M290" s="42" t="s">
        <v>35</v>
      </c>
      <c r="N290" s="42"/>
      <c r="O290" s="42" t="s">
        <v>35</v>
      </c>
      <c r="P290" s="162" t="s">
        <v>23</v>
      </c>
      <c r="Q290" s="162"/>
      <c r="R290" s="162"/>
      <c r="S290" s="162" t="s">
        <v>23</v>
      </c>
      <c r="T290" s="42">
        <v>346</v>
      </c>
      <c r="U290" s="42">
        <v>442</v>
      </c>
      <c r="V290" s="42">
        <v>474.42</v>
      </c>
      <c r="W290" s="45" t="s">
        <v>172</v>
      </c>
      <c r="X290" s="158" t="s">
        <v>23</v>
      </c>
    </row>
    <row r="291" spans="1:24" x14ac:dyDescent="0.3">
      <c r="A291" s="41" t="s">
        <v>544</v>
      </c>
      <c r="B291" s="42" t="s">
        <v>545</v>
      </c>
      <c r="C291" s="42" t="s">
        <v>171</v>
      </c>
      <c r="D291" s="113">
        <v>219</v>
      </c>
      <c r="E29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91" s="113">
        <f t="shared" si="5"/>
        <v>219</v>
      </c>
      <c r="G291" s="43"/>
      <c r="H291" s="44"/>
      <c r="I291" s="42" t="s">
        <v>60</v>
      </c>
      <c r="J291" s="42" t="s">
        <v>35</v>
      </c>
      <c r="K291" s="42"/>
      <c r="L291" s="42" t="s">
        <v>31</v>
      </c>
      <c r="M291" s="42" t="s">
        <v>35</v>
      </c>
      <c r="N291" s="42"/>
      <c r="O291" s="42"/>
      <c r="P291" s="162" t="s">
        <v>23</v>
      </c>
      <c r="Q291" s="162"/>
      <c r="R291" s="162"/>
      <c r="S291" s="162" t="s">
        <v>23</v>
      </c>
      <c r="T291" s="42">
        <v>434</v>
      </c>
      <c r="U291" s="42">
        <v>541</v>
      </c>
      <c r="V291" s="42">
        <v>664.8</v>
      </c>
      <c r="W291" s="45" t="s">
        <v>172</v>
      </c>
      <c r="X291" s="158" t="s">
        <v>23</v>
      </c>
    </row>
    <row r="292" spans="1:24" x14ac:dyDescent="0.3">
      <c r="A292" s="41" t="s">
        <v>546</v>
      </c>
      <c r="B292" s="42" t="s">
        <v>547</v>
      </c>
      <c r="C292" s="42" t="s">
        <v>171</v>
      </c>
      <c r="D292" s="113">
        <v>275</v>
      </c>
      <c r="E29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92" s="113">
        <f t="shared" si="5"/>
        <v>275</v>
      </c>
      <c r="G292" s="43"/>
      <c r="H292" s="44"/>
      <c r="I292" s="42" t="s">
        <v>60</v>
      </c>
      <c r="J292" s="42" t="s">
        <v>35</v>
      </c>
      <c r="K292" s="42"/>
      <c r="L292" s="42" t="s">
        <v>31</v>
      </c>
      <c r="M292" s="42" t="s">
        <v>35</v>
      </c>
      <c r="N292" s="42"/>
      <c r="O292" s="42" t="s">
        <v>35</v>
      </c>
      <c r="P292" s="162" t="s">
        <v>23</v>
      </c>
      <c r="Q292" s="162"/>
      <c r="R292" s="162"/>
      <c r="S292" s="162" t="s">
        <v>23</v>
      </c>
      <c r="T292" s="42">
        <v>434</v>
      </c>
      <c r="U292" s="42">
        <v>541</v>
      </c>
      <c r="V292" s="42">
        <v>664.8</v>
      </c>
      <c r="W292" s="45" t="s">
        <v>172</v>
      </c>
      <c r="X292" s="158" t="s">
        <v>23</v>
      </c>
    </row>
    <row r="293" spans="1:24" x14ac:dyDescent="0.3">
      <c r="A293" s="41" t="s">
        <v>548</v>
      </c>
      <c r="B293" s="42" t="s">
        <v>549</v>
      </c>
      <c r="C293" s="42" t="s">
        <v>171</v>
      </c>
      <c r="D293" s="113">
        <v>374</v>
      </c>
      <c r="E29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93" s="113">
        <f t="shared" si="5"/>
        <v>374</v>
      </c>
      <c r="G293" s="43"/>
      <c r="H293" s="44"/>
      <c r="I293" s="42" t="s">
        <v>60</v>
      </c>
      <c r="J293" s="42" t="s">
        <v>35</v>
      </c>
      <c r="K293" s="42"/>
      <c r="L293" s="42" t="s">
        <v>31</v>
      </c>
      <c r="M293" s="42" t="s">
        <v>35</v>
      </c>
      <c r="N293" s="42"/>
      <c r="O293" s="42" t="s">
        <v>35</v>
      </c>
      <c r="P293" s="162" t="s">
        <v>23</v>
      </c>
      <c r="Q293" s="162"/>
      <c r="R293" s="162"/>
      <c r="S293" s="162" t="s">
        <v>23</v>
      </c>
      <c r="T293" s="42">
        <v>434</v>
      </c>
      <c r="U293" s="42">
        <v>541</v>
      </c>
      <c r="V293" s="42">
        <v>664.8</v>
      </c>
      <c r="W293" s="45" t="s">
        <v>172</v>
      </c>
      <c r="X293" s="158" t="s">
        <v>23</v>
      </c>
    </row>
    <row r="294" spans="1:24" x14ac:dyDescent="0.3">
      <c r="A294" s="41" t="s">
        <v>550</v>
      </c>
      <c r="B294" s="42" t="s">
        <v>551</v>
      </c>
      <c r="C294" s="42" t="s">
        <v>171</v>
      </c>
      <c r="D294" s="113">
        <v>300</v>
      </c>
      <c r="E29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94" s="113">
        <f t="shared" si="5"/>
        <v>300</v>
      </c>
      <c r="G294" s="43"/>
      <c r="H294" s="44"/>
      <c r="I294" s="42" t="s">
        <v>60</v>
      </c>
      <c r="J294" s="42" t="s">
        <v>35</v>
      </c>
      <c r="K294" s="42"/>
      <c r="L294" s="42" t="s">
        <v>31</v>
      </c>
      <c r="M294" s="42" t="s">
        <v>35</v>
      </c>
      <c r="N294" s="42"/>
      <c r="O294" s="42"/>
      <c r="P294" s="162" t="s">
        <v>23</v>
      </c>
      <c r="Q294" s="162"/>
      <c r="R294" s="162"/>
      <c r="S294" s="162" t="s">
        <v>23</v>
      </c>
      <c r="T294" s="42">
        <v>495</v>
      </c>
      <c r="U294" s="42">
        <v>519</v>
      </c>
      <c r="V294" s="42">
        <v>707.48</v>
      </c>
      <c r="W294" s="45" t="s">
        <v>172</v>
      </c>
      <c r="X294" s="158" t="s">
        <v>23</v>
      </c>
    </row>
    <row r="295" spans="1:24" x14ac:dyDescent="0.3">
      <c r="A295" s="41" t="s">
        <v>552</v>
      </c>
      <c r="B295" s="42" t="s">
        <v>553</v>
      </c>
      <c r="C295" s="42" t="s">
        <v>171</v>
      </c>
      <c r="D295" s="113">
        <v>360</v>
      </c>
      <c r="E29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95" s="113">
        <f t="shared" si="5"/>
        <v>360</v>
      </c>
      <c r="G295" s="43"/>
      <c r="H295" s="44"/>
      <c r="I295" s="42" t="s">
        <v>60</v>
      </c>
      <c r="J295" s="42" t="s">
        <v>35</v>
      </c>
      <c r="K295" s="42"/>
      <c r="L295" s="42" t="s">
        <v>31</v>
      </c>
      <c r="M295" s="42" t="s">
        <v>35</v>
      </c>
      <c r="N295" s="42"/>
      <c r="O295" s="42" t="s">
        <v>35</v>
      </c>
      <c r="P295" s="162" t="s">
        <v>23</v>
      </c>
      <c r="Q295" s="162"/>
      <c r="R295" s="162"/>
      <c r="S295" s="162" t="s">
        <v>23</v>
      </c>
      <c r="T295" s="42">
        <v>495</v>
      </c>
      <c r="U295" s="42">
        <v>519</v>
      </c>
      <c r="V295" s="42">
        <v>707.48</v>
      </c>
      <c r="W295" s="45" t="s">
        <v>172</v>
      </c>
      <c r="X295" s="158" t="s">
        <v>23</v>
      </c>
    </row>
    <row r="296" spans="1:24" x14ac:dyDescent="0.3">
      <c r="A296" s="41" t="s">
        <v>554</v>
      </c>
      <c r="B296" s="42" t="s">
        <v>555</v>
      </c>
      <c r="C296" s="42" t="s">
        <v>171</v>
      </c>
      <c r="D296" s="113">
        <v>420</v>
      </c>
      <c r="E29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96" s="113">
        <f t="shared" si="5"/>
        <v>420</v>
      </c>
      <c r="G296" s="43"/>
      <c r="H296" s="44"/>
      <c r="I296" s="42" t="s">
        <v>60</v>
      </c>
      <c r="J296" s="42" t="s">
        <v>35</v>
      </c>
      <c r="K296" s="42"/>
      <c r="L296" s="42" t="s">
        <v>31</v>
      </c>
      <c r="M296" s="42" t="s">
        <v>35</v>
      </c>
      <c r="N296" s="42"/>
      <c r="O296" s="42" t="s">
        <v>35</v>
      </c>
      <c r="P296" s="162" t="s">
        <v>23</v>
      </c>
      <c r="Q296" s="162"/>
      <c r="R296" s="162"/>
      <c r="S296" s="162" t="s">
        <v>23</v>
      </c>
      <c r="T296" s="42">
        <v>495</v>
      </c>
      <c r="U296" s="42">
        <v>519</v>
      </c>
      <c r="V296" s="42">
        <v>707.48</v>
      </c>
      <c r="W296" s="45" t="s">
        <v>172</v>
      </c>
      <c r="X296" s="158" t="s">
        <v>23</v>
      </c>
    </row>
    <row r="297" spans="1:24" x14ac:dyDescent="0.3">
      <c r="A297" s="41" t="s">
        <v>556</v>
      </c>
      <c r="B297" s="42" t="s">
        <v>557</v>
      </c>
      <c r="C297" s="42" t="s">
        <v>171</v>
      </c>
      <c r="D297" s="113">
        <v>330</v>
      </c>
      <c r="E29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97" s="113">
        <f t="shared" si="5"/>
        <v>330</v>
      </c>
      <c r="G297" s="43"/>
      <c r="H297" s="44"/>
      <c r="I297" s="42" t="s">
        <v>60</v>
      </c>
      <c r="J297" s="42" t="s">
        <v>35</v>
      </c>
      <c r="K297" s="42"/>
      <c r="L297" s="42" t="s">
        <v>31</v>
      </c>
      <c r="M297" s="42" t="s">
        <v>35</v>
      </c>
      <c r="N297" s="42"/>
      <c r="O297" s="42"/>
      <c r="P297" s="162" t="s">
        <v>23</v>
      </c>
      <c r="Q297" s="162"/>
      <c r="R297" s="162"/>
      <c r="S297" s="162" t="s">
        <v>23</v>
      </c>
      <c r="T297" s="42">
        <v>517</v>
      </c>
      <c r="U297" s="42">
        <v>542</v>
      </c>
      <c r="V297" s="42"/>
      <c r="W297" s="45" t="s">
        <v>172</v>
      </c>
      <c r="X297" s="158" t="s">
        <v>23</v>
      </c>
    </row>
    <row r="298" spans="1:24" x14ac:dyDescent="0.3">
      <c r="A298" s="41" t="s">
        <v>558</v>
      </c>
      <c r="B298" s="42" t="s">
        <v>559</v>
      </c>
      <c r="C298" s="42" t="s">
        <v>171</v>
      </c>
      <c r="D298" s="113">
        <v>385</v>
      </c>
      <c r="E29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98" s="113">
        <f t="shared" si="5"/>
        <v>385</v>
      </c>
      <c r="G298" s="43"/>
      <c r="H298" s="44"/>
      <c r="I298" s="42" t="s">
        <v>60</v>
      </c>
      <c r="J298" s="42" t="s">
        <v>35</v>
      </c>
      <c r="K298" s="42"/>
      <c r="L298" s="42" t="s">
        <v>31</v>
      </c>
      <c r="M298" s="42" t="s">
        <v>35</v>
      </c>
      <c r="N298" s="42"/>
      <c r="O298" s="42" t="s">
        <v>35</v>
      </c>
      <c r="P298" s="162" t="s">
        <v>23</v>
      </c>
      <c r="Q298" s="162"/>
      <c r="R298" s="162"/>
      <c r="S298" s="162" t="s">
        <v>23</v>
      </c>
      <c r="T298" s="42">
        <v>517</v>
      </c>
      <c r="U298" s="42">
        <v>542</v>
      </c>
      <c r="V298" s="42"/>
      <c r="W298" s="45" t="s">
        <v>172</v>
      </c>
      <c r="X298" s="158" t="s">
        <v>23</v>
      </c>
    </row>
    <row r="299" spans="1:24" x14ac:dyDescent="0.3">
      <c r="A299" s="41" t="s">
        <v>560</v>
      </c>
      <c r="B299" s="42" t="s">
        <v>561</v>
      </c>
      <c r="C299" s="42" t="s">
        <v>171</v>
      </c>
      <c r="D299" s="113">
        <v>473</v>
      </c>
      <c r="E29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299" s="113">
        <f t="shared" si="5"/>
        <v>473</v>
      </c>
      <c r="G299" s="43"/>
      <c r="H299" s="44"/>
      <c r="I299" s="42" t="s">
        <v>60</v>
      </c>
      <c r="J299" s="42" t="s">
        <v>35</v>
      </c>
      <c r="K299" s="42"/>
      <c r="L299" s="42" t="s">
        <v>31</v>
      </c>
      <c r="M299" s="42" t="s">
        <v>35</v>
      </c>
      <c r="N299" s="42"/>
      <c r="O299" s="42" t="s">
        <v>35</v>
      </c>
      <c r="P299" s="162" t="s">
        <v>23</v>
      </c>
      <c r="Q299" s="162"/>
      <c r="R299" s="162"/>
      <c r="S299" s="162" t="s">
        <v>23</v>
      </c>
      <c r="T299" s="42">
        <v>517</v>
      </c>
      <c r="U299" s="42">
        <v>542</v>
      </c>
      <c r="V299" s="42"/>
      <c r="W299" s="45" t="s">
        <v>172</v>
      </c>
      <c r="X299" s="158" t="s">
        <v>23</v>
      </c>
    </row>
    <row r="300" spans="1:24" x14ac:dyDescent="0.3">
      <c r="A300" s="41" t="s">
        <v>562</v>
      </c>
      <c r="B300" s="42" t="s">
        <v>563</v>
      </c>
      <c r="C300" s="42" t="s">
        <v>171</v>
      </c>
      <c r="D300" s="113">
        <v>330</v>
      </c>
      <c r="E30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00" s="113">
        <f t="shared" si="5"/>
        <v>330</v>
      </c>
      <c r="G300" s="43"/>
      <c r="H300" s="44"/>
      <c r="I300" s="42" t="s">
        <v>60</v>
      </c>
      <c r="J300" s="42" t="s">
        <v>35</v>
      </c>
      <c r="K300" s="42"/>
      <c r="L300" s="42" t="s">
        <v>31</v>
      </c>
      <c r="M300" s="42" t="s">
        <v>35</v>
      </c>
      <c r="N300" s="42"/>
      <c r="O300" s="42"/>
      <c r="P300" s="162" t="s">
        <v>23</v>
      </c>
      <c r="Q300" s="162"/>
      <c r="R300" s="162"/>
      <c r="S300" s="162" t="s">
        <v>23</v>
      </c>
      <c r="T300" s="42">
        <v>532</v>
      </c>
      <c r="U300" s="42">
        <v>554</v>
      </c>
      <c r="V300" s="42">
        <v>785.07</v>
      </c>
      <c r="W300" s="45" t="s">
        <v>172</v>
      </c>
      <c r="X300" s="158" t="s">
        <v>23</v>
      </c>
    </row>
    <row r="301" spans="1:24" x14ac:dyDescent="0.3">
      <c r="A301" s="41" t="s">
        <v>564</v>
      </c>
      <c r="B301" s="42" t="s">
        <v>565</v>
      </c>
      <c r="C301" s="42" t="s">
        <v>171</v>
      </c>
      <c r="D301" s="113">
        <v>385</v>
      </c>
      <c r="E30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01" s="113">
        <f t="shared" si="5"/>
        <v>385</v>
      </c>
      <c r="G301" s="43"/>
      <c r="H301" s="44"/>
      <c r="I301" s="42" t="s">
        <v>60</v>
      </c>
      <c r="J301" s="42" t="s">
        <v>35</v>
      </c>
      <c r="K301" s="42"/>
      <c r="L301" s="42" t="s">
        <v>31</v>
      </c>
      <c r="M301" s="42" t="s">
        <v>35</v>
      </c>
      <c r="N301" s="42"/>
      <c r="O301" s="42" t="s">
        <v>35</v>
      </c>
      <c r="P301" s="162" t="s">
        <v>23</v>
      </c>
      <c r="Q301" s="162"/>
      <c r="R301" s="162"/>
      <c r="S301" s="162" t="s">
        <v>23</v>
      </c>
      <c r="T301" s="42">
        <v>532</v>
      </c>
      <c r="U301" s="42">
        <v>554</v>
      </c>
      <c r="V301" s="42">
        <v>785.07</v>
      </c>
      <c r="W301" s="45" t="s">
        <v>172</v>
      </c>
      <c r="X301" s="158" t="s">
        <v>23</v>
      </c>
    </row>
    <row r="302" spans="1:24" x14ac:dyDescent="0.3">
      <c r="A302" s="41" t="s">
        <v>566</v>
      </c>
      <c r="B302" s="42" t="s">
        <v>567</v>
      </c>
      <c r="C302" s="42" t="s">
        <v>171</v>
      </c>
      <c r="D302" s="113">
        <v>473</v>
      </c>
      <c r="E30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02" s="113">
        <f t="shared" si="5"/>
        <v>473</v>
      </c>
      <c r="G302" s="43"/>
      <c r="H302" s="44"/>
      <c r="I302" s="42" t="s">
        <v>60</v>
      </c>
      <c r="J302" s="42" t="s">
        <v>35</v>
      </c>
      <c r="K302" s="42"/>
      <c r="L302" s="42" t="s">
        <v>31</v>
      </c>
      <c r="M302" s="42" t="s">
        <v>35</v>
      </c>
      <c r="N302" s="42"/>
      <c r="O302" s="42" t="s">
        <v>35</v>
      </c>
      <c r="P302" s="162" t="s">
        <v>23</v>
      </c>
      <c r="Q302" s="162"/>
      <c r="R302" s="162"/>
      <c r="S302" s="162" t="s">
        <v>23</v>
      </c>
      <c r="T302" s="42">
        <v>532</v>
      </c>
      <c r="U302" s="42">
        <v>554</v>
      </c>
      <c r="V302" s="42">
        <v>785.07</v>
      </c>
      <c r="W302" s="45" t="s">
        <v>172</v>
      </c>
      <c r="X302" s="158" t="s">
        <v>23</v>
      </c>
    </row>
    <row r="303" spans="1:24" x14ac:dyDescent="0.3">
      <c r="A303" s="41" t="s">
        <v>568</v>
      </c>
      <c r="B303" s="42" t="s">
        <v>569</v>
      </c>
      <c r="C303" s="42" t="s">
        <v>171</v>
      </c>
      <c r="D303" s="113">
        <v>330</v>
      </c>
      <c r="E30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03" s="113">
        <f t="shared" si="5"/>
        <v>330</v>
      </c>
      <c r="G303" s="43"/>
      <c r="H303" s="44"/>
      <c r="I303" s="42" t="s">
        <v>60</v>
      </c>
      <c r="J303" s="42" t="s">
        <v>35</v>
      </c>
      <c r="K303" s="42"/>
      <c r="L303" s="42" t="s">
        <v>31</v>
      </c>
      <c r="M303" s="42" t="s">
        <v>35</v>
      </c>
      <c r="N303" s="42"/>
      <c r="O303" s="42"/>
      <c r="P303" s="162" t="s">
        <v>23</v>
      </c>
      <c r="Q303" s="162"/>
      <c r="R303" s="162"/>
      <c r="S303" s="162" t="s">
        <v>23</v>
      </c>
      <c r="T303" s="42">
        <v>556</v>
      </c>
      <c r="U303" s="42">
        <v>573</v>
      </c>
      <c r="V303" s="42">
        <v>1120.0999999999999</v>
      </c>
      <c r="W303" s="45" t="s">
        <v>172</v>
      </c>
      <c r="X303" s="158" t="s">
        <v>23</v>
      </c>
    </row>
    <row r="304" spans="1:24" x14ac:dyDescent="0.3">
      <c r="A304" s="41" t="s">
        <v>570</v>
      </c>
      <c r="B304" s="42" t="s">
        <v>571</v>
      </c>
      <c r="C304" s="42" t="s">
        <v>171</v>
      </c>
      <c r="D304" s="113">
        <v>385</v>
      </c>
      <c r="E30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04" s="113">
        <f t="shared" si="5"/>
        <v>385</v>
      </c>
      <c r="G304" s="43"/>
      <c r="H304" s="44"/>
      <c r="I304" s="42" t="s">
        <v>60</v>
      </c>
      <c r="J304" s="42" t="s">
        <v>35</v>
      </c>
      <c r="K304" s="42"/>
      <c r="L304" s="42" t="s">
        <v>31</v>
      </c>
      <c r="M304" s="42" t="s">
        <v>35</v>
      </c>
      <c r="N304" s="42"/>
      <c r="O304" s="42" t="s">
        <v>35</v>
      </c>
      <c r="P304" s="162" t="s">
        <v>23</v>
      </c>
      <c r="Q304" s="162"/>
      <c r="R304" s="162"/>
      <c r="S304" s="162" t="s">
        <v>23</v>
      </c>
      <c r="T304" s="42">
        <v>556</v>
      </c>
      <c r="U304" s="42">
        <v>573</v>
      </c>
      <c r="V304" s="42">
        <v>1120.0999999999999</v>
      </c>
      <c r="W304" s="45" t="s">
        <v>172</v>
      </c>
      <c r="X304" s="158" t="s">
        <v>23</v>
      </c>
    </row>
    <row r="305" spans="1:24" x14ac:dyDescent="0.3">
      <c r="A305" s="41" t="s">
        <v>572</v>
      </c>
      <c r="B305" s="42" t="s">
        <v>573</v>
      </c>
      <c r="C305" s="42" t="s">
        <v>171</v>
      </c>
      <c r="D305" s="113">
        <v>473</v>
      </c>
      <c r="E30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05" s="113">
        <f t="shared" si="5"/>
        <v>473</v>
      </c>
      <c r="G305" s="43"/>
      <c r="H305" s="44"/>
      <c r="I305" s="42" t="s">
        <v>60</v>
      </c>
      <c r="J305" s="42" t="s">
        <v>35</v>
      </c>
      <c r="K305" s="42"/>
      <c r="L305" s="42" t="s">
        <v>31</v>
      </c>
      <c r="M305" s="42" t="s">
        <v>35</v>
      </c>
      <c r="N305" s="42"/>
      <c r="O305" s="42" t="s">
        <v>35</v>
      </c>
      <c r="P305" s="162" t="s">
        <v>23</v>
      </c>
      <c r="Q305" s="162"/>
      <c r="R305" s="162"/>
      <c r="S305" s="162" t="s">
        <v>23</v>
      </c>
      <c r="T305" s="42">
        <v>556</v>
      </c>
      <c r="U305" s="42">
        <v>573</v>
      </c>
      <c r="V305" s="42">
        <v>1120.0999999999999</v>
      </c>
      <c r="W305" s="45" t="s">
        <v>172</v>
      </c>
      <c r="X305" s="158" t="s">
        <v>23</v>
      </c>
    </row>
    <row r="306" spans="1:24" x14ac:dyDescent="0.3">
      <c r="A306" s="41" t="s">
        <v>574</v>
      </c>
      <c r="B306" s="42" t="s">
        <v>575</v>
      </c>
      <c r="C306" s="42" t="s">
        <v>171</v>
      </c>
      <c r="D306" s="113">
        <v>330</v>
      </c>
      <c r="E30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06" s="113">
        <f t="shared" si="5"/>
        <v>330</v>
      </c>
      <c r="G306" s="43"/>
      <c r="H306" s="44"/>
      <c r="I306" s="42" t="s">
        <v>60</v>
      </c>
      <c r="J306" s="42" t="s">
        <v>35</v>
      </c>
      <c r="K306" s="42"/>
      <c r="L306" s="42" t="s">
        <v>31</v>
      </c>
      <c r="M306" s="42" t="s">
        <v>35</v>
      </c>
      <c r="N306" s="42"/>
      <c r="O306" s="42"/>
      <c r="P306" s="162" t="s">
        <v>23</v>
      </c>
      <c r="Q306" s="162"/>
      <c r="R306" s="162"/>
      <c r="S306" s="162" t="s">
        <v>23</v>
      </c>
      <c r="T306" s="42">
        <v>555</v>
      </c>
      <c r="U306" s="42">
        <v>565</v>
      </c>
      <c r="V306" s="42">
        <v>1154</v>
      </c>
      <c r="W306" s="45" t="s">
        <v>172</v>
      </c>
      <c r="X306" s="158" t="s">
        <v>23</v>
      </c>
    </row>
    <row r="307" spans="1:24" x14ac:dyDescent="0.3">
      <c r="A307" s="41" t="s">
        <v>576</v>
      </c>
      <c r="B307" s="42" t="s">
        <v>577</v>
      </c>
      <c r="C307" s="42" t="s">
        <v>171</v>
      </c>
      <c r="D307" s="113">
        <v>385</v>
      </c>
      <c r="E30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07" s="113">
        <f t="shared" si="5"/>
        <v>385</v>
      </c>
      <c r="G307" s="43"/>
      <c r="H307" s="44"/>
      <c r="I307" s="42" t="s">
        <v>60</v>
      </c>
      <c r="J307" s="42" t="s">
        <v>35</v>
      </c>
      <c r="K307" s="42"/>
      <c r="L307" s="42" t="s">
        <v>31</v>
      </c>
      <c r="M307" s="42" t="s">
        <v>35</v>
      </c>
      <c r="N307" s="42"/>
      <c r="O307" s="42" t="s">
        <v>35</v>
      </c>
      <c r="P307" s="162" t="s">
        <v>23</v>
      </c>
      <c r="Q307" s="162"/>
      <c r="R307" s="162"/>
      <c r="S307" s="162" t="s">
        <v>23</v>
      </c>
      <c r="T307" s="42">
        <v>555</v>
      </c>
      <c r="U307" s="42">
        <v>565</v>
      </c>
      <c r="V307" s="42">
        <v>1154</v>
      </c>
      <c r="W307" s="45" t="s">
        <v>172</v>
      </c>
      <c r="X307" s="158" t="s">
        <v>23</v>
      </c>
    </row>
    <row r="308" spans="1:24" x14ac:dyDescent="0.3">
      <c r="A308" s="41" t="s">
        <v>578</v>
      </c>
      <c r="B308" s="42" t="s">
        <v>579</v>
      </c>
      <c r="C308" s="42" t="s">
        <v>171</v>
      </c>
      <c r="D308" s="113">
        <v>473</v>
      </c>
      <c r="E30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08" s="113">
        <f t="shared" si="5"/>
        <v>473</v>
      </c>
      <c r="G308" s="43"/>
      <c r="H308" s="44"/>
      <c r="I308" s="42" t="s">
        <v>60</v>
      </c>
      <c r="J308" s="42" t="s">
        <v>35</v>
      </c>
      <c r="K308" s="42"/>
      <c r="L308" s="42" t="s">
        <v>31</v>
      </c>
      <c r="M308" s="42" t="s">
        <v>35</v>
      </c>
      <c r="N308" s="42"/>
      <c r="O308" s="42" t="s">
        <v>35</v>
      </c>
      <c r="P308" s="162" t="s">
        <v>23</v>
      </c>
      <c r="Q308" s="162"/>
      <c r="R308" s="162"/>
      <c r="S308" s="162" t="s">
        <v>23</v>
      </c>
      <c r="T308" s="42">
        <v>555</v>
      </c>
      <c r="U308" s="42">
        <v>565</v>
      </c>
      <c r="V308" s="42">
        <v>1154</v>
      </c>
      <c r="W308" s="45" t="s">
        <v>172</v>
      </c>
      <c r="X308" s="158" t="s">
        <v>23</v>
      </c>
    </row>
    <row r="309" spans="1:24" x14ac:dyDescent="0.3">
      <c r="A309" s="41" t="s">
        <v>580</v>
      </c>
      <c r="B309" s="42" t="s">
        <v>581</v>
      </c>
      <c r="C309" s="42" t="s">
        <v>171</v>
      </c>
      <c r="D309" s="113">
        <v>330</v>
      </c>
      <c r="E30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09" s="113">
        <f t="shared" si="5"/>
        <v>330</v>
      </c>
      <c r="G309" s="43"/>
      <c r="H309" s="44"/>
      <c r="I309" s="42" t="s">
        <v>60</v>
      </c>
      <c r="J309" s="42" t="s">
        <v>35</v>
      </c>
      <c r="K309" s="42"/>
      <c r="L309" s="42" t="s">
        <v>31</v>
      </c>
      <c r="M309" s="42" t="s">
        <v>35</v>
      </c>
      <c r="N309" s="42"/>
      <c r="O309" s="42"/>
      <c r="P309" s="162" t="s">
        <v>23</v>
      </c>
      <c r="Q309" s="162"/>
      <c r="R309" s="162"/>
      <c r="S309" s="162" t="s">
        <v>23</v>
      </c>
      <c r="T309" s="42">
        <v>578</v>
      </c>
      <c r="U309" s="42">
        <v>603</v>
      </c>
      <c r="V309" s="42">
        <v>855.87</v>
      </c>
      <c r="W309" s="45" t="s">
        <v>172</v>
      </c>
      <c r="X309" s="158" t="s">
        <v>23</v>
      </c>
    </row>
    <row r="310" spans="1:24" x14ac:dyDescent="0.3">
      <c r="A310" s="41" t="s">
        <v>582</v>
      </c>
      <c r="B310" s="42" t="s">
        <v>583</v>
      </c>
      <c r="C310" s="42" t="s">
        <v>171</v>
      </c>
      <c r="D310" s="113">
        <v>385</v>
      </c>
      <c r="E31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10" s="113">
        <f t="shared" si="5"/>
        <v>385</v>
      </c>
      <c r="G310" s="43"/>
      <c r="H310" s="44"/>
      <c r="I310" s="42" t="s">
        <v>60</v>
      </c>
      <c r="J310" s="42" t="s">
        <v>35</v>
      </c>
      <c r="K310" s="42"/>
      <c r="L310" s="42" t="s">
        <v>31</v>
      </c>
      <c r="M310" s="42" t="s">
        <v>35</v>
      </c>
      <c r="N310" s="42"/>
      <c r="O310" s="42" t="s">
        <v>35</v>
      </c>
      <c r="P310" s="162" t="s">
        <v>23</v>
      </c>
      <c r="Q310" s="162"/>
      <c r="R310" s="162"/>
      <c r="S310" s="162" t="s">
        <v>23</v>
      </c>
      <c r="T310" s="42">
        <v>578</v>
      </c>
      <c r="U310" s="42">
        <v>603</v>
      </c>
      <c r="V310" s="42">
        <v>855.87</v>
      </c>
      <c r="W310" s="45" t="s">
        <v>172</v>
      </c>
      <c r="X310" s="158" t="s">
        <v>23</v>
      </c>
    </row>
    <row r="311" spans="1:24" x14ac:dyDescent="0.3">
      <c r="A311" s="41" t="s">
        <v>584</v>
      </c>
      <c r="B311" s="42" t="s">
        <v>585</v>
      </c>
      <c r="C311" s="42" t="s">
        <v>171</v>
      </c>
      <c r="D311" s="113">
        <v>473</v>
      </c>
      <c r="E31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11" s="113">
        <f t="shared" si="5"/>
        <v>473</v>
      </c>
      <c r="G311" s="43"/>
      <c r="H311" s="44"/>
      <c r="I311" s="42" t="s">
        <v>60</v>
      </c>
      <c r="J311" s="42" t="s">
        <v>35</v>
      </c>
      <c r="K311" s="42"/>
      <c r="L311" s="42" t="s">
        <v>31</v>
      </c>
      <c r="M311" s="42" t="s">
        <v>35</v>
      </c>
      <c r="N311" s="42"/>
      <c r="O311" s="42" t="s">
        <v>35</v>
      </c>
      <c r="P311" s="162" t="s">
        <v>23</v>
      </c>
      <c r="Q311" s="162"/>
      <c r="R311" s="162"/>
      <c r="S311" s="162" t="s">
        <v>23</v>
      </c>
      <c r="T311" s="42">
        <v>578</v>
      </c>
      <c r="U311" s="42">
        <v>603</v>
      </c>
      <c r="V311" s="42">
        <v>855.87</v>
      </c>
      <c r="W311" s="45" t="s">
        <v>172</v>
      </c>
      <c r="X311" s="158" t="s">
        <v>23</v>
      </c>
    </row>
    <row r="312" spans="1:24" x14ac:dyDescent="0.3">
      <c r="A312" s="41" t="s">
        <v>586</v>
      </c>
      <c r="B312" s="42" t="s">
        <v>587</v>
      </c>
      <c r="C312" s="42" t="s">
        <v>171</v>
      </c>
      <c r="D312" s="113">
        <v>330</v>
      </c>
      <c r="E31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12" s="113">
        <f t="shared" si="5"/>
        <v>330</v>
      </c>
      <c r="G312" s="43"/>
      <c r="H312" s="44"/>
      <c r="I312" s="42" t="s">
        <v>60</v>
      </c>
      <c r="J312" s="42" t="s">
        <v>35</v>
      </c>
      <c r="K312" s="42"/>
      <c r="L312" s="42" t="s">
        <v>31</v>
      </c>
      <c r="M312" s="42" t="s">
        <v>35</v>
      </c>
      <c r="N312" s="42"/>
      <c r="O312" s="42"/>
      <c r="P312" s="162" t="s">
        <v>23</v>
      </c>
      <c r="Q312" s="162"/>
      <c r="R312" s="162"/>
      <c r="S312" s="162" t="s">
        <v>23</v>
      </c>
      <c r="T312" s="42">
        <v>590</v>
      </c>
      <c r="U312" s="42">
        <v>617</v>
      </c>
      <c r="V312" s="42">
        <v>1080</v>
      </c>
      <c r="W312" s="45" t="s">
        <v>172</v>
      </c>
      <c r="X312" s="158" t="s">
        <v>23</v>
      </c>
    </row>
    <row r="313" spans="1:24" x14ac:dyDescent="0.3">
      <c r="A313" s="41" t="s">
        <v>588</v>
      </c>
      <c r="B313" s="42" t="s">
        <v>589</v>
      </c>
      <c r="C313" s="42" t="s">
        <v>171</v>
      </c>
      <c r="D313" s="113">
        <v>385</v>
      </c>
      <c r="E31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13" s="113">
        <f t="shared" si="5"/>
        <v>385</v>
      </c>
      <c r="G313" s="43"/>
      <c r="H313" s="44"/>
      <c r="I313" s="42" t="s">
        <v>60</v>
      </c>
      <c r="J313" s="42" t="s">
        <v>35</v>
      </c>
      <c r="K313" s="42"/>
      <c r="L313" s="42" t="s">
        <v>31</v>
      </c>
      <c r="M313" s="42" t="s">
        <v>35</v>
      </c>
      <c r="N313" s="42"/>
      <c r="O313" s="42" t="s">
        <v>35</v>
      </c>
      <c r="P313" s="162" t="s">
        <v>23</v>
      </c>
      <c r="Q313" s="162"/>
      <c r="R313" s="162"/>
      <c r="S313" s="162" t="s">
        <v>23</v>
      </c>
      <c r="T313" s="42">
        <v>590</v>
      </c>
      <c r="U313" s="42">
        <v>617</v>
      </c>
      <c r="V313" s="42">
        <v>1080</v>
      </c>
      <c r="W313" s="45" t="s">
        <v>172</v>
      </c>
      <c r="X313" s="158" t="s">
        <v>23</v>
      </c>
    </row>
    <row r="314" spans="1:24" x14ac:dyDescent="0.3">
      <c r="A314" s="41" t="s">
        <v>590</v>
      </c>
      <c r="B314" s="42" t="s">
        <v>591</v>
      </c>
      <c r="C314" s="42" t="s">
        <v>171</v>
      </c>
      <c r="D314" s="113">
        <v>473</v>
      </c>
      <c r="E31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14" s="113">
        <f t="shared" si="5"/>
        <v>473</v>
      </c>
      <c r="G314" s="43"/>
      <c r="H314" s="44"/>
      <c r="I314" s="42" t="s">
        <v>60</v>
      </c>
      <c r="J314" s="42" t="s">
        <v>35</v>
      </c>
      <c r="K314" s="42"/>
      <c r="L314" s="42" t="s">
        <v>31</v>
      </c>
      <c r="M314" s="42" t="s">
        <v>35</v>
      </c>
      <c r="N314" s="42"/>
      <c r="O314" s="42" t="s">
        <v>35</v>
      </c>
      <c r="P314" s="162" t="s">
        <v>23</v>
      </c>
      <c r="Q314" s="162"/>
      <c r="R314" s="162"/>
      <c r="S314" s="162" t="s">
        <v>23</v>
      </c>
      <c r="T314" s="42">
        <v>590</v>
      </c>
      <c r="U314" s="42">
        <v>617</v>
      </c>
      <c r="V314" s="42">
        <v>1080</v>
      </c>
      <c r="W314" s="45" t="s">
        <v>172</v>
      </c>
      <c r="X314" s="158" t="s">
        <v>23</v>
      </c>
    </row>
    <row r="315" spans="1:24" x14ac:dyDescent="0.3">
      <c r="A315" s="41" t="s">
        <v>592</v>
      </c>
      <c r="B315" s="42" t="s">
        <v>593</v>
      </c>
      <c r="C315" s="42" t="s">
        <v>171</v>
      </c>
      <c r="D315" s="113">
        <v>253</v>
      </c>
      <c r="E31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15" s="113">
        <f t="shared" si="5"/>
        <v>253</v>
      </c>
      <c r="G315" s="43"/>
      <c r="H315" s="44"/>
      <c r="I315" s="42" t="s">
        <v>60</v>
      </c>
      <c r="J315" s="42" t="s">
        <v>35</v>
      </c>
      <c r="K315" s="42"/>
      <c r="L315" s="42" t="s">
        <v>31</v>
      </c>
      <c r="M315" s="42" t="s">
        <v>35</v>
      </c>
      <c r="N315" s="42"/>
      <c r="O315" s="42"/>
      <c r="P315" s="162" t="s">
        <v>23</v>
      </c>
      <c r="Q315" s="162"/>
      <c r="R315" s="162"/>
      <c r="S315" s="162" t="s">
        <v>23</v>
      </c>
      <c r="T315" s="42">
        <v>612</v>
      </c>
      <c r="U315" s="42">
        <v>628</v>
      </c>
      <c r="V315" s="42">
        <v>1031.33</v>
      </c>
      <c r="W315" s="45" t="s">
        <v>172</v>
      </c>
      <c r="X315" s="158" t="s">
        <v>23</v>
      </c>
    </row>
    <row r="316" spans="1:24" x14ac:dyDescent="0.3">
      <c r="A316" s="41" t="s">
        <v>594</v>
      </c>
      <c r="B316" s="42" t="s">
        <v>595</v>
      </c>
      <c r="C316" s="42" t="s">
        <v>171</v>
      </c>
      <c r="D316" s="113">
        <v>275</v>
      </c>
      <c r="E31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16" s="113">
        <f t="shared" si="5"/>
        <v>275</v>
      </c>
      <c r="G316" s="43"/>
      <c r="H316" s="44"/>
      <c r="I316" s="42" t="s">
        <v>60</v>
      </c>
      <c r="J316" s="42" t="s">
        <v>35</v>
      </c>
      <c r="K316" s="42"/>
      <c r="L316" s="42" t="s">
        <v>31</v>
      </c>
      <c r="M316" s="42" t="s">
        <v>35</v>
      </c>
      <c r="N316" s="42"/>
      <c r="O316" s="42" t="s">
        <v>35</v>
      </c>
      <c r="P316" s="162" t="s">
        <v>23</v>
      </c>
      <c r="Q316" s="162"/>
      <c r="R316" s="162"/>
      <c r="S316" s="162" t="s">
        <v>23</v>
      </c>
      <c r="T316" s="42">
        <v>612</v>
      </c>
      <c r="U316" s="42">
        <v>628</v>
      </c>
      <c r="V316" s="42">
        <v>1031.33</v>
      </c>
      <c r="W316" s="45" t="s">
        <v>172</v>
      </c>
      <c r="X316" s="158" t="s">
        <v>23</v>
      </c>
    </row>
    <row r="317" spans="1:24" x14ac:dyDescent="0.3">
      <c r="A317" s="41" t="s">
        <v>596</v>
      </c>
      <c r="B317" s="42" t="s">
        <v>597</v>
      </c>
      <c r="C317" s="42" t="s">
        <v>171</v>
      </c>
      <c r="D317" s="113">
        <v>374</v>
      </c>
      <c r="E31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17" s="113">
        <f t="shared" si="5"/>
        <v>374</v>
      </c>
      <c r="G317" s="43"/>
      <c r="H317" s="44"/>
      <c r="I317" s="42" t="s">
        <v>60</v>
      </c>
      <c r="J317" s="42" t="s">
        <v>35</v>
      </c>
      <c r="K317" s="42"/>
      <c r="L317" s="42" t="s">
        <v>31</v>
      </c>
      <c r="M317" s="42" t="s">
        <v>35</v>
      </c>
      <c r="N317" s="42"/>
      <c r="O317" s="42" t="s">
        <v>35</v>
      </c>
      <c r="P317" s="162" t="s">
        <v>23</v>
      </c>
      <c r="Q317" s="162"/>
      <c r="R317" s="162"/>
      <c r="S317" s="162" t="s">
        <v>23</v>
      </c>
      <c r="T317" s="42">
        <v>612</v>
      </c>
      <c r="U317" s="42">
        <v>628</v>
      </c>
      <c r="V317" s="42">
        <v>1031.33</v>
      </c>
      <c r="W317" s="45" t="s">
        <v>172</v>
      </c>
      <c r="X317" s="158" t="s">
        <v>23</v>
      </c>
    </row>
    <row r="318" spans="1:24" x14ac:dyDescent="0.3">
      <c r="A318" s="41" t="s">
        <v>598</v>
      </c>
      <c r="B318" s="42" t="s">
        <v>599</v>
      </c>
      <c r="C318" s="42" t="s">
        <v>171</v>
      </c>
      <c r="D318" s="113">
        <v>330</v>
      </c>
      <c r="E31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18" s="113">
        <f t="shared" si="5"/>
        <v>330</v>
      </c>
      <c r="G318" s="43"/>
      <c r="H318" s="44"/>
      <c r="I318" s="42" t="s">
        <v>60</v>
      </c>
      <c r="J318" s="42" t="s">
        <v>35</v>
      </c>
      <c r="K318" s="42"/>
      <c r="L318" s="42" t="s">
        <v>31</v>
      </c>
      <c r="M318" s="42" t="s">
        <v>35</v>
      </c>
      <c r="N318" s="42"/>
      <c r="O318" s="42"/>
      <c r="P318" s="162" t="s">
        <v>23</v>
      </c>
      <c r="Q318" s="162"/>
      <c r="R318" s="162"/>
      <c r="S318" s="162" t="s">
        <v>23</v>
      </c>
      <c r="T318" s="42">
        <v>632</v>
      </c>
      <c r="U318" s="42">
        <v>647</v>
      </c>
      <c r="V318" s="42">
        <v>1079.43</v>
      </c>
      <c r="W318" s="45" t="s">
        <v>172</v>
      </c>
      <c r="X318" s="158" t="s">
        <v>23</v>
      </c>
    </row>
    <row r="319" spans="1:24" x14ac:dyDescent="0.3">
      <c r="A319" s="41" t="s">
        <v>600</v>
      </c>
      <c r="B319" s="42" t="s">
        <v>601</v>
      </c>
      <c r="C319" s="42" t="s">
        <v>171</v>
      </c>
      <c r="D319" s="113">
        <v>385</v>
      </c>
      <c r="E31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19" s="113">
        <f t="shared" si="5"/>
        <v>385</v>
      </c>
      <c r="G319" s="43"/>
      <c r="H319" s="44"/>
      <c r="I319" s="42" t="s">
        <v>60</v>
      </c>
      <c r="J319" s="42" t="s">
        <v>35</v>
      </c>
      <c r="K319" s="42"/>
      <c r="L319" s="42" t="s">
        <v>31</v>
      </c>
      <c r="M319" s="42" t="s">
        <v>35</v>
      </c>
      <c r="N319" s="42"/>
      <c r="O319" s="42" t="s">
        <v>35</v>
      </c>
      <c r="P319" s="162" t="s">
        <v>23</v>
      </c>
      <c r="Q319" s="162"/>
      <c r="R319" s="162"/>
      <c r="S319" s="162" t="s">
        <v>23</v>
      </c>
      <c r="T319" s="42">
        <v>632</v>
      </c>
      <c r="U319" s="42">
        <v>647</v>
      </c>
      <c r="V319" s="42">
        <v>1079.43</v>
      </c>
      <c r="W319" s="45" t="s">
        <v>172</v>
      </c>
      <c r="X319" s="158" t="s">
        <v>23</v>
      </c>
    </row>
    <row r="320" spans="1:24" x14ac:dyDescent="0.3">
      <c r="A320" s="41" t="s">
        <v>602</v>
      </c>
      <c r="B320" s="42" t="s">
        <v>603</v>
      </c>
      <c r="C320" s="42" t="s">
        <v>171</v>
      </c>
      <c r="D320" s="113">
        <v>473</v>
      </c>
      <c r="E32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20" s="113">
        <f t="shared" si="5"/>
        <v>473</v>
      </c>
      <c r="G320" s="43"/>
      <c r="H320" s="44"/>
      <c r="I320" s="42" t="s">
        <v>60</v>
      </c>
      <c r="J320" s="42" t="s">
        <v>35</v>
      </c>
      <c r="K320" s="42"/>
      <c r="L320" s="42" t="s">
        <v>31</v>
      </c>
      <c r="M320" s="42" t="s">
        <v>35</v>
      </c>
      <c r="N320" s="42"/>
      <c r="O320" s="42" t="s">
        <v>35</v>
      </c>
      <c r="P320" s="162" t="s">
        <v>23</v>
      </c>
      <c r="Q320" s="162"/>
      <c r="R320" s="162"/>
      <c r="S320" s="162" t="s">
        <v>23</v>
      </c>
      <c r="T320" s="42">
        <v>632</v>
      </c>
      <c r="U320" s="42">
        <v>647</v>
      </c>
      <c r="V320" s="42">
        <v>1079.43</v>
      </c>
      <c r="W320" s="45" t="s">
        <v>172</v>
      </c>
      <c r="X320" s="158" t="s">
        <v>23</v>
      </c>
    </row>
    <row r="321" spans="1:24" x14ac:dyDescent="0.3">
      <c r="A321" s="41" t="s">
        <v>604</v>
      </c>
      <c r="B321" s="42" t="s">
        <v>605</v>
      </c>
      <c r="C321" s="42" t="s">
        <v>171</v>
      </c>
      <c r="D321" s="113">
        <v>282</v>
      </c>
      <c r="E32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21" s="113">
        <f t="shared" si="5"/>
        <v>282</v>
      </c>
      <c r="G321" s="43"/>
      <c r="H321" s="44"/>
      <c r="I321" s="42" t="s">
        <v>60</v>
      </c>
      <c r="J321" s="42" t="s">
        <v>35</v>
      </c>
      <c r="K321" s="42"/>
      <c r="L321" s="42" t="s">
        <v>31</v>
      </c>
      <c r="M321" s="42" t="s">
        <v>35</v>
      </c>
      <c r="N321" s="42"/>
      <c r="O321" s="42"/>
      <c r="P321" s="162" t="s">
        <v>23</v>
      </c>
      <c r="Q321" s="162"/>
      <c r="R321" s="162"/>
      <c r="S321" s="162" t="s">
        <v>23</v>
      </c>
      <c r="T321" s="42">
        <v>650</v>
      </c>
      <c r="U321" s="42">
        <v>665</v>
      </c>
      <c r="V321" s="42">
        <v>1005</v>
      </c>
      <c r="W321" s="45" t="s">
        <v>172</v>
      </c>
      <c r="X321" s="158" t="s">
        <v>23</v>
      </c>
    </row>
    <row r="322" spans="1:24" x14ac:dyDescent="0.3">
      <c r="A322" s="41" t="s">
        <v>606</v>
      </c>
      <c r="B322" s="42" t="s">
        <v>607</v>
      </c>
      <c r="C322" s="42" t="s">
        <v>171</v>
      </c>
      <c r="D322" s="113">
        <v>342</v>
      </c>
      <c r="E32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22" s="113">
        <f t="shared" si="5"/>
        <v>342</v>
      </c>
      <c r="G322" s="43"/>
      <c r="H322" s="44"/>
      <c r="I322" s="42" t="s">
        <v>60</v>
      </c>
      <c r="J322" s="42" t="s">
        <v>35</v>
      </c>
      <c r="K322" s="42"/>
      <c r="L322" s="42" t="s">
        <v>31</v>
      </c>
      <c r="M322" s="42" t="s">
        <v>35</v>
      </c>
      <c r="N322" s="42"/>
      <c r="O322" s="42" t="s">
        <v>35</v>
      </c>
      <c r="P322" s="162" t="s">
        <v>23</v>
      </c>
      <c r="Q322" s="162"/>
      <c r="R322" s="162"/>
      <c r="S322" s="162" t="s">
        <v>23</v>
      </c>
      <c r="T322" s="42">
        <v>650</v>
      </c>
      <c r="U322" s="42">
        <v>665</v>
      </c>
      <c r="V322" s="42">
        <v>1005</v>
      </c>
      <c r="W322" s="45" t="s">
        <v>172</v>
      </c>
      <c r="X322" s="158" t="s">
        <v>23</v>
      </c>
    </row>
    <row r="323" spans="1:24" x14ac:dyDescent="0.3">
      <c r="A323" s="41" t="s">
        <v>608</v>
      </c>
      <c r="B323" s="42" t="s">
        <v>609</v>
      </c>
      <c r="C323" s="42" t="s">
        <v>171</v>
      </c>
      <c r="D323" s="113">
        <v>414</v>
      </c>
      <c r="E32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23" s="113">
        <f t="shared" si="5"/>
        <v>414</v>
      </c>
      <c r="G323" s="43"/>
      <c r="H323" s="44"/>
      <c r="I323" s="42" t="s">
        <v>60</v>
      </c>
      <c r="J323" s="42" t="s">
        <v>35</v>
      </c>
      <c r="K323" s="42"/>
      <c r="L323" s="42" t="s">
        <v>31</v>
      </c>
      <c r="M323" s="42" t="s">
        <v>35</v>
      </c>
      <c r="N323" s="42"/>
      <c r="O323" s="42" t="s">
        <v>35</v>
      </c>
      <c r="P323" s="162" t="s">
        <v>23</v>
      </c>
      <c r="Q323" s="162"/>
      <c r="R323" s="162"/>
      <c r="S323" s="162" t="s">
        <v>23</v>
      </c>
      <c r="T323" s="42">
        <v>650</v>
      </c>
      <c r="U323" s="42">
        <v>665</v>
      </c>
      <c r="V323" s="42">
        <v>1005</v>
      </c>
      <c r="W323" s="45" t="s">
        <v>172</v>
      </c>
      <c r="X323" s="158" t="s">
        <v>23</v>
      </c>
    </row>
    <row r="324" spans="1:24" x14ac:dyDescent="0.3">
      <c r="A324" s="41" t="s">
        <v>610</v>
      </c>
      <c r="B324" s="42" t="s">
        <v>611</v>
      </c>
      <c r="C324" s="42" t="s">
        <v>171</v>
      </c>
      <c r="D324" s="113">
        <v>375</v>
      </c>
      <c r="E32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24" s="113">
        <f t="shared" si="5"/>
        <v>375</v>
      </c>
      <c r="G324" s="43"/>
      <c r="H324" s="44"/>
      <c r="I324" s="42" t="s">
        <v>60</v>
      </c>
      <c r="J324" s="42" t="s">
        <v>35</v>
      </c>
      <c r="K324" s="42"/>
      <c r="L324" s="42" t="s">
        <v>31</v>
      </c>
      <c r="M324" s="42" t="s">
        <v>35</v>
      </c>
      <c r="N324" s="42"/>
      <c r="O324" s="42"/>
      <c r="P324" s="162" t="s">
        <v>23</v>
      </c>
      <c r="Q324" s="162"/>
      <c r="R324" s="162"/>
      <c r="S324" s="162" t="s">
        <v>23</v>
      </c>
      <c r="T324" s="42">
        <v>663</v>
      </c>
      <c r="U324" s="42">
        <v>690</v>
      </c>
      <c r="V324" s="42">
        <v>1096</v>
      </c>
      <c r="W324" s="45" t="s">
        <v>172</v>
      </c>
      <c r="X324" s="158" t="s">
        <v>23</v>
      </c>
    </row>
    <row r="325" spans="1:24" x14ac:dyDescent="0.3">
      <c r="A325" s="41" t="s">
        <v>612</v>
      </c>
      <c r="B325" s="42" t="s">
        <v>613</v>
      </c>
      <c r="C325" s="42" t="s">
        <v>171</v>
      </c>
      <c r="D325" s="113">
        <v>438</v>
      </c>
      <c r="E32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25" s="113">
        <f t="shared" si="5"/>
        <v>438</v>
      </c>
      <c r="G325" s="43"/>
      <c r="H325" s="44"/>
      <c r="I325" s="42" t="s">
        <v>60</v>
      </c>
      <c r="J325" s="42" t="s">
        <v>35</v>
      </c>
      <c r="K325" s="42"/>
      <c r="L325" s="42" t="s">
        <v>31</v>
      </c>
      <c r="M325" s="42" t="s">
        <v>35</v>
      </c>
      <c r="N325" s="42"/>
      <c r="O325" s="42" t="s">
        <v>35</v>
      </c>
      <c r="P325" s="162" t="s">
        <v>23</v>
      </c>
      <c r="Q325" s="162"/>
      <c r="R325" s="162"/>
      <c r="S325" s="162" t="s">
        <v>23</v>
      </c>
      <c r="T325" s="42">
        <v>663</v>
      </c>
      <c r="U325" s="42">
        <v>690</v>
      </c>
      <c r="V325" s="42">
        <v>1096</v>
      </c>
      <c r="W325" s="45" t="s">
        <v>172</v>
      </c>
      <c r="X325" s="158" t="s">
        <v>23</v>
      </c>
    </row>
    <row r="326" spans="1:24" x14ac:dyDescent="0.3">
      <c r="A326" s="41" t="s">
        <v>614</v>
      </c>
      <c r="B326" s="42" t="s">
        <v>615</v>
      </c>
      <c r="C326" s="42" t="s">
        <v>171</v>
      </c>
      <c r="D326" s="113">
        <v>538</v>
      </c>
      <c r="E32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26" s="113">
        <f t="shared" si="5"/>
        <v>538</v>
      </c>
      <c r="G326" s="43"/>
      <c r="H326" s="44"/>
      <c r="I326" s="42" t="s">
        <v>60</v>
      </c>
      <c r="J326" s="42" t="s">
        <v>35</v>
      </c>
      <c r="K326" s="42"/>
      <c r="L326" s="42" t="s">
        <v>31</v>
      </c>
      <c r="M326" s="42" t="s">
        <v>35</v>
      </c>
      <c r="N326" s="42"/>
      <c r="O326" s="42" t="s">
        <v>35</v>
      </c>
      <c r="P326" s="162" t="s">
        <v>23</v>
      </c>
      <c r="Q326" s="162"/>
      <c r="R326" s="162"/>
      <c r="S326" s="162" t="s">
        <v>23</v>
      </c>
      <c r="T326" s="42">
        <v>663</v>
      </c>
      <c r="U326" s="42">
        <v>690</v>
      </c>
      <c r="V326" s="42">
        <v>1096</v>
      </c>
      <c r="W326" s="45" t="s">
        <v>172</v>
      </c>
      <c r="X326" s="158" t="s">
        <v>23</v>
      </c>
    </row>
    <row r="327" spans="1:24" x14ac:dyDescent="0.3">
      <c r="A327" s="41" t="s">
        <v>616</v>
      </c>
      <c r="B327" s="42" t="s">
        <v>617</v>
      </c>
      <c r="C327" s="42" t="s">
        <v>171</v>
      </c>
      <c r="D327" s="113">
        <v>345</v>
      </c>
      <c r="E32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27" s="113">
        <f t="shared" si="5"/>
        <v>345</v>
      </c>
      <c r="G327" s="43"/>
      <c r="H327" s="44"/>
      <c r="I327" s="42" t="s">
        <v>60</v>
      </c>
      <c r="J327" s="42" t="s">
        <v>35</v>
      </c>
      <c r="K327" s="42"/>
      <c r="L327" s="42" t="s">
        <v>31</v>
      </c>
      <c r="M327" s="42" t="s">
        <v>35</v>
      </c>
      <c r="N327" s="42"/>
      <c r="O327" s="42"/>
      <c r="P327" s="162" t="s">
        <v>23</v>
      </c>
      <c r="Q327" s="162"/>
      <c r="R327" s="162"/>
      <c r="S327" s="162" t="s">
        <v>23</v>
      </c>
      <c r="T327" s="42">
        <v>679</v>
      </c>
      <c r="U327" s="42">
        <v>702</v>
      </c>
      <c r="V327" s="42">
        <v>1196.2</v>
      </c>
      <c r="W327" s="45" t="s">
        <v>172</v>
      </c>
      <c r="X327" s="158" t="s">
        <v>23</v>
      </c>
    </row>
    <row r="328" spans="1:24" x14ac:dyDescent="0.3">
      <c r="A328" s="41" t="s">
        <v>618</v>
      </c>
      <c r="B328" s="42" t="s">
        <v>619</v>
      </c>
      <c r="C328" s="42" t="s">
        <v>171</v>
      </c>
      <c r="D328" s="113">
        <v>403</v>
      </c>
      <c r="E32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28" s="113">
        <f t="shared" si="5"/>
        <v>403</v>
      </c>
      <c r="G328" s="43"/>
      <c r="H328" s="44"/>
      <c r="I328" s="42" t="s">
        <v>60</v>
      </c>
      <c r="J328" s="42" t="s">
        <v>35</v>
      </c>
      <c r="K328" s="42"/>
      <c r="L328" s="42" t="s">
        <v>31</v>
      </c>
      <c r="M328" s="42" t="s">
        <v>35</v>
      </c>
      <c r="N328" s="42"/>
      <c r="O328" s="42" t="s">
        <v>35</v>
      </c>
      <c r="P328" s="162" t="s">
        <v>23</v>
      </c>
      <c r="Q328" s="162"/>
      <c r="R328" s="162"/>
      <c r="S328" s="162" t="s">
        <v>23</v>
      </c>
      <c r="T328" s="42">
        <v>679</v>
      </c>
      <c r="U328" s="42">
        <v>702</v>
      </c>
      <c r="V328" s="42">
        <v>1196.2</v>
      </c>
      <c r="W328" s="45" t="s">
        <v>172</v>
      </c>
      <c r="X328" s="158" t="s">
        <v>23</v>
      </c>
    </row>
    <row r="329" spans="1:24" x14ac:dyDescent="0.3">
      <c r="A329" s="41" t="s">
        <v>620</v>
      </c>
      <c r="B329" s="42" t="s">
        <v>621</v>
      </c>
      <c r="C329" s="42" t="s">
        <v>171</v>
      </c>
      <c r="D329" s="113">
        <v>495</v>
      </c>
      <c r="E32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29" s="113">
        <f t="shared" si="5"/>
        <v>495</v>
      </c>
      <c r="G329" s="43"/>
      <c r="H329" s="44"/>
      <c r="I329" s="42" t="s">
        <v>60</v>
      </c>
      <c r="J329" s="42" t="s">
        <v>35</v>
      </c>
      <c r="K329" s="42"/>
      <c r="L329" s="42" t="s">
        <v>31</v>
      </c>
      <c r="M329" s="42" t="s">
        <v>35</v>
      </c>
      <c r="N329" s="42"/>
      <c r="O329" s="42" t="s">
        <v>35</v>
      </c>
      <c r="P329" s="162" t="s">
        <v>23</v>
      </c>
      <c r="Q329" s="162"/>
      <c r="R329" s="162"/>
      <c r="S329" s="162" t="s">
        <v>23</v>
      </c>
      <c r="T329" s="42">
        <v>679</v>
      </c>
      <c r="U329" s="42">
        <v>702</v>
      </c>
      <c r="V329" s="42">
        <v>1196.2</v>
      </c>
      <c r="W329" s="45" t="s">
        <v>172</v>
      </c>
      <c r="X329" s="158" t="s">
        <v>23</v>
      </c>
    </row>
    <row r="330" spans="1:24" x14ac:dyDescent="0.3">
      <c r="A330" s="41" t="s">
        <v>622</v>
      </c>
      <c r="B330" s="42" t="s">
        <v>623</v>
      </c>
      <c r="C330" s="42" t="s">
        <v>171</v>
      </c>
      <c r="D330" s="113">
        <v>345</v>
      </c>
      <c r="E33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30" s="113">
        <f t="shared" si="5"/>
        <v>345</v>
      </c>
      <c r="G330" s="43"/>
      <c r="H330" s="44"/>
      <c r="I330" s="42" t="s">
        <v>60</v>
      </c>
      <c r="J330" s="42" t="s">
        <v>35</v>
      </c>
      <c r="K330" s="42"/>
      <c r="L330" s="42" t="s">
        <v>31</v>
      </c>
      <c r="M330" s="42" t="s">
        <v>35</v>
      </c>
      <c r="N330" s="42"/>
      <c r="O330" s="42"/>
      <c r="P330" s="162" t="s">
        <v>23</v>
      </c>
      <c r="Q330" s="162"/>
      <c r="R330" s="162"/>
      <c r="S330" s="162" t="s">
        <v>23</v>
      </c>
      <c r="T330" s="42">
        <v>702</v>
      </c>
      <c r="U330" s="42">
        <v>723</v>
      </c>
      <c r="V330" s="42">
        <v>1151.07</v>
      </c>
      <c r="W330" s="45" t="s">
        <v>172</v>
      </c>
      <c r="X330" s="158" t="s">
        <v>23</v>
      </c>
    </row>
    <row r="331" spans="1:24" x14ac:dyDescent="0.3">
      <c r="A331" s="41" t="s">
        <v>624</v>
      </c>
      <c r="B331" s="42" t="s">
        <v>625</v>
      </c>
      <c r="C331" s="42" t="s">
        <v>171</v>
      </c>
      <c r="D331" s="113">
        <v>403</v>
      </c>
      <c r="E33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31" s="113">
        <f t="shared" si="5"/>
        <v>403</v>
      </c>
      <c r="G331" s="43"/>
      <c r="H331" s="44"/>
      <c r="I331" s="42" t="s">
        <v>60</v>
      </c>
      <c r="J331" s="42" t="s">
        <v>35</v>
      </c>
      <c r="K331" s="42"/>
      <c r="L331" s="42" t="s">
        <v>31</v>
      </c>
      <c r="M331" s="42" t="s">
        <v>35</v>
      </c>
      <c r="N331" s="42"/>
      <c r="O331" s="42" t="s">
        <v>35</v>
      </c>
      <c r="P331" s="162" t="s">
        <v>23</v>
      </c>
      <c r="Q331" s="162"/>
      <c r="R331" s="162"/>
      <c r="S331" s="162" t="s">
        <v>23</v>
      </c>
      <c r="T331" s="42">
        <v>702</v>
      </c>
      <c r="U331" s="42">
        <v>723</v>
      </c>
      <c r="V331" s="42">
        <v>1151.07</v>
      </c>
      <c r="W331" s="45" t="s">
        <v>172</v>
      </c>
      <c r="X331" s="158" t="s">
        <v>23</v>
      </c>
    </row>
    <row r="332" spans="1:24" x14ac:dyDescent="0.3">
      <c r="A332" s="41" t="s">
        <v>626</v>
      </c>
      <c r="B332" s="42" t="s">
        <v>627</v>
      </c>
      <c r="C332" s="42" t="s">
        <v>171</v>
      </c>
      <c r="D332" s="113">
        <v>495</v>
      </c>
      <c r="E33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32" s="113">
        <f t="shared" si="5"/>
        <v>495</v>
      </c>
      <c r="G332" s="43"/>
      <c r="H332" s="44"/>
      <c r="I332" s="42" t="s">
        <v>60</v>
      </c>
      <c r="J332" s="42" t="s">
        <v>35</v>
      </c>
      <c r="K332" s="42"/>
      <c r="L332" s="42" t="s">
        <v>31</v>
      </c>
      <c r="M332" s="42" t="s">
        <v>35</v>
      </c>
      <c r="N332" s="42"/>
      <c r="O332" s="42" t="s">
        <v>35</v>
      </c>
      <c r="P332" s="162" t="s">
        <v>23</v>
      </c>
      <c r="Q332" s="162"/>
      <c r="R332" s="162"/>
      <c r="S332" s="162" t="s">
        <v>23</v>
      </c>
      <c r="T332" s="42">
        <v>702</v>
      </c>
      <c r="U332" s="42">
        <v>723</v>
      </c>
      <c r="V332" s="42">
        <v>1151.07</v>
      </c>
      <c r="W332" s="45" t="s">
        <v>172</v>
      </c>
      <c r="X332" s="158" t="s">
        <v>23</v>
      </c>
    </row>
    <row r="333" spans="1:24" x14ac:dyDescent="0.3">
      <c r="A333" s="41" t="s">
        <v>628</v>
      </c>
      <c r="B333" s="42" t="s">
        <v>629</v>
      </c>
      <c r="C333" s="42" t="s">
        <v>171</v>
      </c>
      <c r="D333" s="113">
        <v>345</v>
      </c>
      <c r="E33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33" s="113">
        <f t="shared" si="5"/>
        <v>345</v>
      </c>
      <c r="G333" s="43"/>
      <c r="H333" s="44"/>
      <c r="I333" s="42" t="s">
        <v>60</v>
      </c>
      <c r="J333" s="42" t="s">
        <v>35</v>
      </c>
      <c r="K333" s="42"/>
      <c r="L333" s="42" t="s">
        <v>31</v>
      </c>
      <c r="M333" s="42" t="s">
        <v>35</v>
      </c>
      <c r="N333" s="42"/>
      <c r="O333" s="42"/>
      <c r="P333" s="162" t="s">
        <v>23</v>
      </c>
      <c r="Q333" s="162"/>
      <c r="R333" s="162"/>
      <c r="S333" s="162" t="s">
        <v>23</v>
      </c>
      <c r="T333" s="42">
        <v>749</v>
      </c>
      <c r="U333" s="42">
        <v>775</v>
      </c>
      <c r="V333" s="42">
        <v>1043.1600000000001</v>
      </c>
      <c r="W333" s="45" t="s">
        <v>172</v>
      </c>
      <c r="X333" s="158" t="s">
        <v>23</v>
      </c>
    </row>
    <row r="334" spans="1:24" x14ac:dyDescent="0.3">
      <c r="A334" s="41" t="s">
        <v>630</v>
      </c>
      <c r="B334" s="42" t="s">
        <v>631</v>
      </c>
      <c r="C334" s="42" t="s">
        <v>171</v>
      </c>
      <c r="D334" s="113">
        <v>403</v>
      </c>
      <c r="E33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34" s="113">
        <f t="shared" si="5"/>
        <v>403</v>
      </c>
      <c r="G334" s="43"/>
      <c r="H334" s="44"/>
      <c r="I334" s="42" t="s">
        <v>60</v>
      </c>
      <c r="J334" s="42" t="s">
        <v>35</v>
      </c>
      <c r="K334" s="42"/>
      <c r="L334" s="42" t="s">
        <v>31</v>
      </c>
      <c r="M334" s="42" t="s">
        <v>35</v>
      </c>
      <c r="N334" s="42"/>
      <c r="O334" s="42" t="s">
        <v>35</v>
      </c>
      <c r="P334" s="162" t="s">
        <v>23</v>
      </c>
      <c r="Q334" s="162"/>
      <c r="R334" s="162"/>
      <c r="S334" s="162" t="s">
        <v>23</v>
      </c>
      <c r="T334" s="42">
        <v>749</v>
      </c>
      <c r="U334" s="42">
        <v>775</v>
      </c>
      <c r="V334" s="42">
        <v>1043.1600000000001</v>
      </c>
      <c r="W334" s="45" t="s">
        <v>172</v>
      </c>
      <c r="X334" s="158" t="s">
        <v>23</v>
      </c>
    </row>
    <row r="335" spans="1:24" x14ac:dyDescent="0.3">
      <c r="A335" s="41" t="s">
        <v>632</v>
      </c>
      <c r="B335" s="42" t="s">
        <v>633</v>
      </c>
      <c r="C335" s="42" t="s">
        <v>171</v>
      </c>
      <c r="D335" s="113">
        <v>495</v>
      </c>
      <c r="E33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35" s="113">
        <f t="shared" si="5"/>
        <v>495</v>
      </c>
      <c r="G335" s="43"/>
      <c r="H335" s="44"/>
      <c r="I335" s="42" t="s">
        <v>60</v>
      </c>
      <c r="J335" s="42" t="s">
        <v>35</v>
      </c>
      <c r="K335" s="42"/>
      <c r="L335" s="42" t="s">
        <v>31</v>
      </c>
      <c r="M335" s="42" t="s">
        <v>35</v>
      </c>
      <c r="N335" s="42"/>
      <c r="O335" s="42" t="s">
        <v>35</v>
      </c>
      <c r="P335" s="162" t="s">
        <v>23</v>
      </c>
      <c r="Q335" s="162"/>
      <c r="R335" s="162"/>
      <c r="S335" s="162" t="s">
        <v>23</v>
      </c>
      <c r="T335" s="42">
        <v>749</v>
      </c>
      <c r="U335" s="42">
        <v>775</v>
      </c>
      <c r="V335" s="42">
        <v>1043.1600000000001</v>
      </c>
      <c r="W335" s="45" t="s">
        <v>172</v>
      </c>
      <c r="X335" s="158" t="s">
        <v>23</v>
      </c>
    </row>
    <row r="336" spans="1:24" x14ac:dyDescent="0.3">
      <c r="A336" s="41" t="s">
        <v>8771</v>
      </c>
      <c r="B336" s="42" t="s">
        <v>634</v>
      </c>
      <c r="C336" s="42" t="s">
        <v>171</v>
      </c>
      <c r="D336" s="113">
        <v>176</v>
      </c>
      <c r="E33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36" s="113">
        <f t="shared" si="5"/>
        <v>176</v>
      </c>
      <c r="G336" s="43"/>
      <c r="H336" s="44"/>
      <c r="I336" s="42" t="s">
        <v>60</v>
      </c>
      <c r="J336" s="42" t="s">
        <v>35</v>
      </c>
      <c r="K336" s="42"/>
      <c r="L336" s="42" t="s">
        <v>31</v>
      </c>
      <c r="M336" s="42" t="s">
        <v>35</v>
      </c>
      <c r="N336" s="42"/>
      <c r="O336" s="42"/>
      <c r="P336" s="162" t="s">
        <v>23</v>
      </c>
      <c r="Q336" s="162"/>
      <c r="R336" s="162"/>
      <c r="S336" s="162" t="s">
        <v>23</v>
      </c>
      <c r="T336" s="42">
        <v>497</v>
      </c>
      <c r="U336" s="42">
        <v>525</v>
      </c>
      <c r="V336" s="42"/>
      <c r="W336" s="45" t="s">
        <v>172</v>
      </c>
      <c r="X336" s="158" t="s">
        <v>23</v>
      </c>
    </row>
    <row r="337" spans="1:24" x14ac:dyDescent="0.3">
      <c r="A337" s="41" t="s">
        <v>8772</v>
      </c>
      <c r="B337" s="42" t="s">
        <v>635</v>
      </c>
      <c r="C337" s="42" t="s">
        <v>171</v>
      </c>
      <c r="D337" s="113">
        <v>220</v>
      </c>
      <c r="E33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37" s="113">
        <f t="shared" si="5"/>
        <v>220</v>
      </c>
      <c r="G337" s="43"/>
      <c r="H337" s="44"/>
      <c r="I337" s="42" t="s">
        <v>60</v>
      </c>
      <c r="J337" s="42" t="s">
        <v>35</v>
      </c>
      <c r="K337" s="42"/>
      <c r="L337" s="42" t="s">
        <v>31</v>
      </c>
      <c r="M337" s="42" t="s">
        <v>35</v>
      </c>
      <c r="N337" s="42"/>
      <c r="O337" s="42" t="s">
        <v>35</v>
      </c>
      <c r="P337" s="162" t="s">
        <v>23</v>
      </c>
      <c r="Q337" s="162"/>
      <c r="R337" s="162"/>
      <c r="S337" s="162" t="s">
        <v>23</v>
      </c>
      <c r="T337" s="42">
        <v>497</v>
      </c>
      <c r="U337" s="42">
        <v>525</v>
      </c>
      <c r="V337" s="42"/>
      <c r="W337" s="45" t="s">
        <v>172</v>
      </c>
      <c r="X337" s="158" t="s">
        <v>23</v>
      </c>
    </row>
    <row r="338" spans="1:24" x14ac:dyDescent="0.3">
      <c r="A338" s="41" t="s">
        <v>8773</v>
      </c>
      <c r="B338" s="42" t="s">
        <v>636</v>
      </c>
      <c r="C338" s="42" t="s">
        <v>171</v>
      </c>
      <c r="D338" s="113">
        <v>303</v>
      </c>
      <c r="E33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38" s="113">
        <f t="shared" si="5"/>
        <v>303</v>
      </c>
      <c r="G338" s="43"/>
      <c r="H338" s="44"/>
      <c r="I338" s="42" t="s">
        <v>60</v>
      </c>
      <c r="J338" s="42" t="s">
        <v>35</v>
      </c>
      <c r="K338" s="42"/>
      <c r="L338" s="42" t="s">
        <v>31</v>
      </c>
      <c r="M338" s="42" t="s">
        <v>35</v>
      </c>
      <c r="N338" s="42"/>
      <c r="O338" s="42" t="s">
        <v>35</v>
      </c>
      <c r="P338" s="162" t="s">
        <v>23</v>
      </c>
      <c r="Q338" s="162"/>
      <c r="R338" s="162"/>
      <c r="S338" s="162" t="s">
        <v>23</v>
      </c>
      <c r="T338" s="42">
        <v>497</v>
      </c>
      <c r="U338" s="42">
        <v>525</v>
      </c>
      <c r="V338" s="42"/>
      <c r="W338" s="45" t="s">
        <v>172</v>
      </c>
      <c r="X338" s="158" t="s">
        <v>23</v>
      </c>
    </row>
    <row r="339" spans="1:24" x14ac:dyDescent="0.3">
      <c r="A339" s="41" t="s">
        <v>8774</v>
      </c>
      <c r="B339" s="42" t="s">
        <v>637</v>
      </c>
      <c r="C339" s="42" t="s">
        <v>171</v>
      </c>
      <c r="D339" s="113">
        <v>176</v>
      </c>
      <c r="E33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39" s="113">
        <f t="shared" si="5"/>
        <v>176</v>
      </c>
      <c r="G339" s="43"/>
      <c r="H339" s="44"/>
      <c r="I339" s="42" t="s">
        <v>60</v>
      </c>
      <c r="J339" s="42" t="s">
        <v>35</v>
      </c>
      <c r="K339" s="42"/>
      <c r="L339" s="42" t="s">
        <v>31</v>
      </c>
      <c r="M339" s="42" t="s">
        <v>35</v>
      </c>
      <c r="N339" s="42"/>
      <c r="O339" s="42"/>
      <c r="P339" s="162" t="s">
        <v>23</v>
      </c>
      <c r="Q339" s="162"/>
      <c r="R339" s="162"/>
      <c r="S339" s="162" t="s">
        <v>23</v>
      </c>
      <c r="T339" s="42">
        <v>550</v>
      </c>
      <c r="U339" s="42">
        <v>566</v>
      </c>
      <c r="V339" s="42"/>
      <c r="W339" s="45" t="s">
        <v>172</v>
      </c>
      <c r="X339" s="158" t="s">
        <v>23</v>
      </c>
    </row>
    <row r="340" spans="1:24" x14ac:dyDescent="0.3">
      <c r="A340" s="41" t="s">
        <v>8775</v>
      </c>
      <c r="B340" s="42" t="s">
        <v>638</v>
      </c>
      <c r="C340" s="42" t="s">
        <v>171</v>
      </c>
      <c r="D340" s="113">
        <v>220</v>
      </c>
      <c r="E34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40" s="113">
        <f t="shared" si="5"/>
        <v>220</v>
      </c>
      <c r="G340" s="43"/>
      <c r="H340" s="44"/>
      <c r="I340" s="42" t="s">
        <v>60</v>
      </c>
      <c r="J340" s="42" t="s">
        <v>35</v>
      </c>
      <c r="K340" s="42"/>
      <c r="L340" s="42" t="s">
        <v>31</v>
      </c>
      <c r="M340" s="42" t="s">
        <v>35</v>
      </c>
      <c r="N340" s="42"/>
      <c r="O340" s="42" t="s">
        <v>35</v>
      </c>
      <c r="P340" s="162" t="s">
        <v>23</v>
      </c>
      <c r="Q340" s="162"/>
      <c r="R340" s="162"/>
      <c r="S340" s="162" t="s">
        <v>23</v>
      </c>
      <c r="T340" s="42">
        <v>550</v>
      </c>
      <c r="U340" s="42">
        <v>566</v>
      </c>
      <c r="V340" s="42"/>
      <c r="W340" s="45" t="s">
        <v>172</v>
      </c>
      <c r="X340" s="158" t="s">
        <v>23</v>
      </c>
    </row>
    <row r="341" spans="1:24" x14ac:dyDescent="0.3">
      <c r="A341" s="41" t="s">
        <v>8776</v>
      </c>
      <c r="B341" s="42" t="s">
        <v>639</v>
      </c>
      <c r="C341" s="42" t="s">
        <v>171</v>
      </c>
      <c r="D341" s="113">
        <v>303</v>
      </c>
      <c r="E34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41" s="113">
        <f t="shared" si="5"/>
        <v>303</v>
      </c>
      <c r="G341" s="43"/>
      <c r="H341" s="44"/>
      <c r="I341" s="42" t="s">
        <v>60</v>
      </c>
      <c r="J341" s="42" t="s">
        <v>35</v>
      </c>
      <c r="K341" s="42"/>
      <c r="L341" s="42" t="s">
        <v>31</v>
      </c>
      <c r="M341" s="42" t="s">
        <v>35</v>
      </c>
      <c r="N341" s="42"/>
      <c r="O341" s="42" t="s">
        <v>35</v>
      </c>
      <c r="P341" s="162" t="s">
        <v>23</v>
      </c>
      <c r="Q341" s="162"/>
      <c r="R341" s="162"/>
      <c r="S341" s="162" t="s">
        <v>23</v>
      </c>
      <c r="T341" s="42">
        <v>550</v>
      </c>
      <c r="U341" s="42">
        <v>566</v>
      </c>
      <c r="V341" s="42"/>
      <c r="W341" s="45" t="s">
        <v>172</v>
      </c>
      <c r="X341" s="158" t="s">
        <v>23</v>
      </c>
    </row>
    <row r="342" spans="1:24" x14ac:dyDescent="0.3">
      <c r="A342" s="41" t="s">
        <v>8777</v>
      </c>
      <c r="B342" s="42" t="s">
        <v>640</v>
      </c>
      <c r="C342" s="42" t="s">
        <v>171</v>
      </c>
      <c r="D342" s="113">
        <v>176</v>
      </c>
      <c r="E34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42" s="113">
        <f t="shared" si="5"/>
        <v>176</v>
      </c>
      <c r="G342" s="43"/>
      <c r="H342" s="44"/>
      <c r="I342" s="42" t="s">
        <v>60</v>
      </c>
      <c r="J342" s="42" t="s">
        <v>35</v>
      </c>
      <c r="K342" s="42"/>
      <c r="L342" s="42" t="s">
        <v>31</v>
      </c>
      <c r="M342" s="42" t="s">
        <v>35</v>
      </c>
      <c r="N342" s="42"/>
      <c r="O342" s="42"/>
      <c r="P342" s="162" t="s">
        <v>23</v>
      </c>
      <c r="Q342" s="162"/>
      <c r="R342" s="162"/>
      <c r="S342" s="162" t="s">
        <v>23</v>
      </c>
      <c r="T342" s="42">
        <v>650</v>
      </c>
      <c r="U342" s="42">
        <v>675</v>
      </c>
      <c r="V342" s="42"/>
      <c r="W342" s="45" t="s">
        <v>172</v>
      </c>
      <c r="X342" s="158" t="s">
        <v>23</v>
      </c>
    </row>
    <row r="343" spans="1:24" x14ac:dyDescent="0.3">
      <c r="A343" s="41" t="s">
        <v>8778</v>
      </c>
      <c r="B343" s="42" t="s">
        <v>641</v>
      </c>
      <c r="C343" s="42" t="s">
        <v>171</v>
      </c>
      <c r="D343" s="113">
        <v>220</v>
      </c>
      <c r="E34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43" s="113">
        <f t="shared" si="5"/>
        <v>220</v>
      </c>
      <c r="G343" s="43"/>
      <c r="H343" s="44"/>
      <c r="I343" s="42" t="s">
        <v>60</v>
      </c>
      <c r="J343" s="42" t="s">
        <v>35</v>
      </c>
      <c r="K343" s="42"/>
      <c r="L343" s="42" t="s">
        <v>31</v>
      </c>
      <c r="M343" s="42" t="s">
        <v>35</v>
      </c>
      <c r="N343" s="42"/>
      <c r="O343" s="42" t="s">
        <v>35</v>
      </c>
      <c r="P343" s="162" t="s">
        <v>23</v>
      </c>
      <c r="Q343" s="162"/>
      <c r="R343" s="162"/>
      <c r="S343" s="162" t="s">
        <v>23</v>
      </c>
      <c r="T343" s="42">
        <v>650</v>
      </c>
      <c r="U343" s="42">
        <v>675</v>
      </c>
      <c r="V343" s="42"/>
      <c r="W343" s="45" t="s">
        <v>172</v>
      </c>
      <c r="X343" s="158" t="s">
        <v>23</v>
      </c>
    </row>
    <row r="344" spans="1:24" x14ac:dyDescent="0.3">
      <c r="A344" s="41" t="s">
        <v>8779</v>
      </c>
      <c r="B344" s="42" t="s">
        <v>642</v>
      </c>
      <c r="C344" s="42" t="s">
        <v>171</v>
      </c>
      <c r="D344" s="113">
        <v>303</v>
      </c>
      <c r="E34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44" s="113">
        <f t="shared" si="5"/>
        <v>303</v>
      </c>
      <c r="G344" s="43"/>
      <c r="H344" s="44"/>
      <c r="I344" s="42" t="s">
        <v>60</v>
      </c>
      <c r="J344" s="42" t="s">
        <v>35</v>
      </c>
      <c r="K344" s="42"/>
      <c r="L344" s="42" t="s">
        <v>31</v>
      </c>
      <c r="M344" s="42" t="s">
        <v>35</v>
      </c>
      <c r="N344" s="42"/>
      <c r="O344" s="42" t="s">
        <v>35</v>
      </c>
      <c r="P344" s="162" t="s">
        <v>23</v>
      </c>
      <c r="Q344" s="162"/>
      <c r="R344" s="162"/>
      <c r="S344" s="162" t="s">
        <v>23</v>
      </c>
      <c r="T344" s="42">
        <v>650</v>
      </c>
      <c r="U344" s="42">
        <v>675</v>
      </c>
      <c r="V344" s="42"/>
      <c r="W344" s="45" t="s">
        <v>172</v>
      </c>
      <c r="X344" s="158" t="s">
        <v>23</v>
      </c>
    </row>
    <row r="345" spans="1:24" x14ac:dyDescent="0.3">
      <c r="A345" s="41" t="s">
        <v>8780</v>
      </c>
      <c r="B345" s="42" t="s">
        <v>643</v>
      </c>
      <c r="C345" s="42" t="s">
        <v>171</v>
      </c>
      <c r="D345" s="113">
        <v>176</v>
      </c>
      <c r="E34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45" s="113">
        <f t="shared" si="5"/>
        <v>176</v>
      </c>
      <c r="G345" s="43"/>
      <c r="H345" s="44"/>
      <c r="I345" s="42" t="s">
        <v>60</v>
      </c>
      <c r="J345" s="42" t="s">
        <v>35</v>
      </c>
      <c r="K345" s="42"/>
      <c r="L345" s="42" t="s">
        <v>31</v>
      </c>
      <c r="M345" s="42" t="s">
        <v>35</v>
      </c>
      <c r="N345" s="42"/>
      <c r="O345" s="42"/>
      <c r="P345" s="162" t="s">
        <v>23</v>
      </c>
      <c r="Q345" s="162"/>
      <c r="R345" s="162"/>
      <c r="S345" s="162" t="s">
        <v>23</v>
      </c>
      <c r="T345" s="42">
        <v>753</v>
      </c>
      <c r="U345" s="42">
        <v>778</v>
      </c>
      <c r="V345" s="42"/>
      <c r="W345" s="45" t="s">
        <v>172</v>
      </c>
      <c r="X345" s="158" t="s">
        <v>23</v>
      </c>
    </row>
    <row r="346" spans="1:24" x14ac:dyDescent="0.3">
      <c r="A346" s="41" t="s">
        <v>8781</v>
      </c>
      <c r="B346" s="42" t="s">
        <v>644</v>
      </c>
      <c r="C346" s="42" t="s">
        <v>171</v>
      </c>
      <c r="D346" s="113">
        <v>220</v>
      </c>
      <c r="E34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46" s="113">
        <f t="shared" ref="F346:F409" si="6">D346-D346*E346</f>
        <v>220</v>
      </c>
      <c r="G346" s="43"/>
      <c r="H346" s="44"/>
      <c r="I346" s="42" t="s">
        <v>60</v>
      </c>
      <c r="J346" s="42" t="s">
        <v>35</v>
      </c>
      <c r="K346" s="42"/>
      <c r="L346" s="42" t="s">
        <v>31</v>
      </c>
      <c r="M346" s="42" t="s">
        <v>35</v>
      </c>
      <c r="N346" s="42"/>
      <c r="O346" s="42" t="s">
        <v>35</v>
      </c>
      <c r="P346" s="162" t="s">
        <v>23</v>
      </c>
      <c r="Q346" s="162"/>
      <c r="R346" s="162"/>
      <c r="S346" s="162" t="s">
        <v>23</v>
      </c>
      <c r="T346" s="42">
        <v>753</v>
      </c>
      <c r="U346" s="42">
        <v>778</v>
      </c>
      <c r="V346" s="42"/>
      <c r="W346" s="45" t="s">
        <v>172</v>
      </c>
      <c r="X346" s="158" t="s">
        <v>23</v>
      </c>
    </row>
    <row r="347" spans="1:24" x14ac:dyDescent="0.3">
      <c r="A347" s="41" t="s">
        <v>8782</v>
      </c>
      <c r="B347" s="42" t="s">
        <v>645</v>
      </c>
      <c r="C347" s="42" t="s">
        <v>171</v>
      </c>
      <c r="D347" s="113">
        <v>303</v>
      </c>
      <c r="E34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47" s="113">
        <f t="shared" si="6"/>
        <v>303</v>
      </c>
      <c r="G347" s="43"/>
      <c r="H347" s="44"/>
      <c r="I347" s="42" t="s">
        <v>60</v>
      </c>
      <c r="J347" s="42" t="s">
        <v>35</v>
      </c>
      <c r="K347" s="42"/>
      <c r="L347" s="42" t="s">
        <v>31</v>
      </c>
      <c r="M347" s="42" t="s">
        <v>35</v>
      </c>
      <c r="N347" s="42"/>
      <c r="O347" s="42" t="s">
        <v>35</v>
      </c>
      <c r="P347" s="162" t="s">
        <v>23</v>
      </c>
      <c r="Q347" s="162"/>
      <c r="R347" s="162"/>
      <c r="S347" s="162" t="s">
        <v>23</v>
      </c>
      <c r="T347" s="42">
        <v>753</v>
      </c>
      <c r="U347" s="42">
        <v>778</v>
      </c>
      <c r="V347" s="42"/>
      <c r="W347" s="45" t="s">
        <v>172</v>
      </c>
      <c r="X347" s="158" t="s">
        <v>23</v>
      </c>
    </row>
    <row r="348" spans="1:24" x14ac:dyDescent="0.3">
      <c r="A348" s="41" t="s">
        <v>646</v>
      </c>
      <c r="B348" s="42" t="s">
        <v>647</v>
      </c>
      <c r="C348" s="42" t="s">
        <v>171</v>
      </c>
      <c r="D348" s="113" t="s">
        <v>9710</v>
      </c>
      <c r="E348" s="113" t="s">
        <v>9710</v>
      </c>
      <c r="F348" s="113" t="s">
        <v>9710</v>
      </c>
      <c r="G348" s="43"/>
      <c r="H348" s="44"/>
      <c r="I348" s="42" t="s">
        <v>60</v>
      </c>
      <c r="J348" s="42" t="s">
        <v>35</v>
      </c>
      <c r="K348" s="42"/>
      <c r="L348" s="42" t="s">
        <v>31</v>
      </c>
      <c r="M348" s="42" t="s">
        <v>35</v>
      </c>
      <c r="N348" s="42"/>
      <c r="O348" s="42"/>
      <c r="P348" s="162"/>
      <c r="Q348" s="162"/>
      <c r="R348" s="162" t="s">
        <v>23</v>
      </c>
      <c r="S348" s="162" t="s">
        <v>23</v>
      </c>
      <c r="T348" s="42">
        <v>396</v>
      </c>
      <c r="U348" s="42">
        <v>410</v>
      </c>
      <c r="V348" s="42">
        <v>701.51</v>
      </c>
      <c r="W348" s="45" t="s">
        <v>172</v>
      </c>
      <c r="X348" s="159"/>
    </row>
    <row r="349" spans="1:24" x14ac:dyDescent="0.3">
      <c r="A349" s="41" t="s">
        <v>648</v>
      </c>
      <c r="B349" s="42" t="s">
        <v>649</v>
      </c>
      <c r="C349" s="42" t="s">
        <v>171</v>
      </c>
      <c r="D349" s="113" t="s">
        <v>9710</v>
      </c>
      <c r="E349" s="113" t="s">
        <v>9710</v>
      </c>
      <c r="F349" s="113" t="s">
        <v>9710</v>
      </c>
      <c r="G349" s="43"/>
      <c r="H349" s="44"/>
      <c r="I349" s="42" t="s">
        <v>60</v>
      </c>
      <c r="J349" s="42" t="s">
        <v>35</v>
      </c>
      <c r="K349" s="42"/>
      <c r="L349" s="42" t="s">
        <v>31</v>
      </c>
      <c r="M349" s="42" t="s">
        <v>35</v>
      </c>
      <c r="N349" s="42"/>
      <c r="O349" s="42" t="s">
        <v>35</v>
      </c>
      <c r="P349" s="162"/>
      <c r="Q349" s="162"/>
      <c r="R349" s="162" t="s">
        <v>23</v>
      </c>
      <c r="S349" s="162" t="s">
        <v>23</v>
      </c>
      <c r="T349" s="42">
        <v>396</v>
      </c>
      <c r="U349" s="42">
        <v>410</v>
      </c>
      <c r="V349" s="42">
        <v>701.51</v>
      </c>
      <c r="W349" s="45" t="s">
        <v>172</v>
      </c>
      <c r="X349" s="159"/>
    </row>
    <row r="350" spans="1:24" x14ac:dyDescent="0.3">
      <c r="A350" s="41" t="s">
        <v>650</v>
      </c>
      <c r="B350" s="42" t="s">
        <v>651</v>
      </c>
      <c r="C350" s="42" t="s">
        <v>171</v>
      </c>
      <c r="D350" s="113" t="s">
        <v>9710</v>
      </c>
      <c r="E350" s="113" t="s">
        <v>9710</v>
      </c>
      <c r="F350" s="113" t="s">
        <v>9710</v>
      </c>
      <c r="G350" s="43"/>
      <c r="H350" s="44"/>
      <c r="I350" s="42" t="s">
        <v>60</v>
      </c>
      <c r="J350" s="42" t="s">
        <v>35</v>
      </c>
      <c r="K350" s="42"/>
      <c r="L350" s="42" t="s">
        <v>31</v>
      </c>
      <c r="M350" s="42" t="s">
        <v>35</v>
      </c>
      <c r="N350" s="42"/>
      <c r="O350" s="42" t="s">
        <v>35</v>
      </c>
      <c r="P350" s="162"/>
      <c r="Q350" s="162"/>
      <c r="R350" s="162" t="s">
        <v>23</v>
      </c>
      <c r="S350" s="162" t="s">
        <v>23</v>
      </c>
      <c r="T350" s="42">
        <v>396</v>
      </c>
      <c r="U350" s="42">
        <v>410</v>
      </c>
      <c r="V350" s="42">
        <v>701.51</v>
      </c>
      <c r="W350" s="45" t="s">
        <v>172</v>
      </c>
      <c r="X350" s="159"/>
    </row>
    <row r="351" spans="1:24" x14ac:dyDescent="0.3">
      <c r="A351" s="41" t="s">
        <v>652</v>
      </c>
      <c r="B351" s="42" t="s">
        <v>653</v>
      </c>
      <c r="C351" s="42" t="s">
        <v>171</v>
      </c>
      <c r="D351" s="113" t="s">
        <v>9710</v>
      </c>
      <c r="E351" s="113" t="s">
        <v>9710</v>
      </c>
      <c r="F351" s="113" t="s">
        <v>9710</v>
      </c>
      <c r="G351" s="43"/>
      <c r="H351" s="44"/>
      <c r="I351" s="42" t="s">
        <v>60</v>
      </c>
      <c r="J351" s="42" t="s">
        <v>35</v>
      </c>
      <c r="K351" s="42"/>
      <c r="L351" s="42" t="s">
        <v>31</v>
      </c>
      <c r="M351" s="42" t="s">
        <v>35</v>
      </c>
      <c r="N351" s="42"/>
      <c r="O351" s="42"/>
      <c r="P351" s="162" t="s">
        <v>23</v>
      </c>
      <c r="Q351" s="162"/>
      <c r="R351" s="162"/>
      <c r="S351" s="162" t="s">
        <v>23</v>
      </c>
      <c r="T351" s="42">
        <v>396</v>
      </c>
      <c r="U351" s="42">
        <v>410</v>
      </c>
      <c r="V351" s="42">
        <v>671.49</v>
      </c>
      <c r="W351" s="45" t="s">
        <v>172</v>
      </c>
      <c r="X351" s="159"/>
    </row>
    <row r="352" spans="1:24" x14ac:dyDescent="0.3">
      <c r="A352" s="41" t="s">
        <v>654</v>
      </c>
      <c r="B352" s="42" t="s">
        <v>655</v>
      </c>
      <c r="C352" s="42" t="s">
        <v>171</v>
      </c>
      <c r="D352" s="113" t="s">
        <v>9710</v>
      </c>
      <c r="E352" s="113" t="s">
        <v>9710</v>
      </c>
      <c r="F352" s="113" t="s">
        <v>9710</v>
      </c>
      <c r="G352" s="43"/>
      <c r="H352" s="44"/>
      <c r="I352" s="42" t="s">
        <v>60</v>
      </c>
      <c r="J352" s="42" t="s">
        <v>35</v>
      </c>
      <c r="K352" s="42"/>
      <c r="L352" s="42" t="s">
        <v>31</v>
      </c>
      <c r="M352" s="42" t="s">
        <v>35</v>
      </c>
      <c r="N352" s="42"/>
      <c r="O352" s="42" t="s">
        <v>35</v>
      </c>
      <c r="P352" s="162" t="s">
        <v>23</v>
      </c>
      <c r="Q352" s="162"/>
      <c r="R352" s="162"/>
      <c r="S352" s="162" t="s">
        <v>23</v>
      </c>
      <c r="T352" s="42">
        <v>396</v>
      </c>
      <c r="U352" s="42">
        <v>410</v>
      </c>
      <c r="V352" s="42">
        <v>671.49</v>
      </c>
      <c r="W352" s="45" t="s">
        <v>172</v>
      </c>
      <c r="X352" s="159"/>
    </row>
    <row r="353" spans="1:24" x14ac:dyDescent="0.3">
      <c r="A353" s="41" t="s">
        <v>656</v>
      </c>
      <c r="B353" s="42" t="s">
        <v>657</v>
      </c>
      <c r="C353" s="42" t="s">
        <v>171</v>
      </c>
      <c r="D353" s="113" t="s">
        <v>9710</v>
      </c>
      <c r="E353" s="113" t="s">
        <v>9710</v>
      </c>
      <c r="F353" s="113" t="s">
        <v>9710</v>
      </c>
      <c r="G353" s="43"/>
      <c r="H353" s="44"/>
      <c r="I353" s="42" t="s">
        <v>60</v>
      </c>
      <c r="J353" s="42" t="s">
        <v>35</v>
      </c>
      <c r="K353" s="42"/>
      <c r="L353" s="42" t="s">
        <v>31</v>
      </c>
      <c r="M353" s="42" t="s">
        <v>35</v>
      </c>
      <c r="N353" s="42"/>
      <c r="O353" s="42" t="s">
        <v>35</v>
      </c>
      <c r="P353" s="162" t="s">
        <v>23</v>
      </c>
      <c r="Q353" s="162"/>
      <c r="R353" s="162"/>
      <c r="S353" s="162" t="s">
        <v>23</v>
      </c>
      <c r="T353" s="42">
        <v>396</v>
      </c>
      <c r="U353" s="42">
        <v>410</v>
      </c>
      <c r="V353" s="42">
        <v>671.49</v>
      </c>
      <c r="W353" s="45" t="s">
        <v>172</v>
      </c>
      <c r="X353" s="159"/>
    </row>
    <row r="354" spans="1:24" x14ac:dyDescent="0.3">
      <c r="A354" s="41" t="s">
        <v>658</v>
      </c>
      <c r="B354" s="42" t="s">
        <v>659</v>
      </c>
      <c r="C354" s="42" t="s">
        <v>171</v>
      </c>
      <c r="D354" s="113" t="s">
        <v>9710</v>
      </c>
      <c r="E354" s="113" t="s">
        <v>9710</v>
      </c>
      <c r="F354" s="113" t="s">
        <v>9710</v>
      </c>
      <c r="G354" s="43"/>
      <c r="H354" s="44"/>
      <c r="I354" s="42" t="s">
        <v>60</v>
      </c>
      <c r="J354" s="42" t="s">
        <v>35</v>
      </c>
      <c r="K354" s="42"/>
      <c r="L354" s="42" t="s">
        <v>31</v>
      </c>
      <c r="M354" s="42" t="s">
        <v>35</v>
      </c>
      <c r="N354" s="42"/>
      <c r="O354" s="42"/>
      <c r="P354" s="162" t="s">
        <v>23</v>
      </c>
      <c r="Q354" s="162" t="s">
        <v>23</v>
      </c>
      <c r="R354" s="162" t="s">
        <v>23</v>
      </c>
      <c r="S354" s="162" t="s">
        <v>23</v>
      </c>
      <c r="T354" s="42">
        <v>396</v>
      </c>
      <c r="U354" s="42">
        <v>410</v>
      </c>
      <c r="V354" s="42">
        <v>950.74</v>
      </c>
      <c r="W354" s="45" t="s">
        <v>172</v>
      </c>
      <c r="X354" s="159"/>
    </row>
    <row r="355" spans="1:24" x14ac:dyDescent="0.3">
      <c r="A355" s="41" t="s">
        <v>660</v>
      </c>
      <c r="B355" s="42" t="s">
        <v>661</v>
      </c>
      <c r="C355" s="42" t="s">
        <v>171</v>
      </c>
      <c r="D355" s="113" t="s">
        <v>9710</v>
      </c>
      <c r="E355" s="113" t="s">
        <v>9710</v>
      </c>
      <c r="F355" s="113" t="s">
        <v>9710</v>
      </c>
      <c r="G355" s="43"/>
      <c r="H355" s="44"/>
      <c r="I355" s="42" t="s">
        <v>60</v>
      </c>
      <c r="J355" s="42" t="s">
        <v>35</v>
      </c>
      <c r="K355" s="42"/>
      <c r="L355" s="42" t="s">
        <v>31</v>
      </c>
      <c r="M355" s="42" t="s">
        <v>35</v>
      </c>
      <c r="N355" s="42"/>
      <c r="O355" s="42" t="s">
        <v>35</v>
      </c>
      <c r="P355" s="162" t="s">
        <v>23</v>
      </c>
      <c r="Q355" s="162" t="s">
        <v>23</v>
      </c>
      <c r="R355" s="162" t="s">
        <v>23</v>
      </c>
      <c r="S355" s="162" t="s">
        <v>23</v>
      </c>
      <c r="T355" s="42">
        <v>396</v>
      </c>
      <c r="U355" s="42">
        <v>410</v>
      </c>
      <c r="V355" s="42">
        <v>950.74</v>
      </c>
      <c r="W355" s="45" t="s">
        <v>172</v>
      </c>
      <c r="X355" s="159"/>
    </row>
    <row r="356" spans="1:24" x14ac:dyDescent="0.3">
      <c r="A356" s="41" t="s">
        <v>662</v>
      </c>
      <c r="B356" s="42" t="s">
        <v>663</v>
      </c>
      <c r="C356" s="42" t="s">
        <v>171</v>
      </c>
      <c r="D356" s="113" t="s">
        <v>9710</v>
      </c>
      <c r="E356" s="113" t="s">
        <v>9710</v>
      </c>
      <c r="F356" s="113" t="s">
        <v>9710</v>
      </c>
      <c r="G356" s="43"/>
      <c r="H356" s="44"/>
      <c r="I356" s="42" t="s">
        <v>60</v>
      </c>
      <c r="J356" s="42" t="s">
        <v>35</v>
      </c>
      <c r="K356" s="42"/>
      <c r="L356" s="42" t="s">
        <v>31</v>
      </c>
      <c r="M356" s="42" t="s">
        <v>35</v>
      </c>
      <c r="N356" s="42"/>
      <c r="O356" s="42" t="s">
        <v>35</v>
      </c>
      <c r="P356" s="162" t="s">
        <v>23</v>
      </c>
      <c r="Q356" s="162" t="s">
        <v>23</v>
      </c>
      <c r="R356" s="162" t="s">
        <v>23</v>
      </c>
      <c r="S356" s="162" t="s">
        <v>23</v>
      </c>
      <c r="T356" s="42">
        <v>396</v>
      </c>
      <c r="U356" s="42">
        <v>410</v>
      </c>
      <c r="V356" s="42">
        <v>950.74</v>
      </c>
      <c r="W356" s="45" t="s">
        <v>172</v>
      </c>
      <c r="X356" s="159"/>
    </row>
    <row r="357" spans="1:24" x14ac:dyDescent="0.3">
      <c r="A357" s="41" t="s">
        <v>664</v>
      </c>
      <c r="B357" s="42" t="s">
        <v>665</v>
      </c>
      <c r="C357" s="42" t="s">
        <v>171</v>
      </c>
      <c r="D357" s="113" t="s">
        <v>9710</v>
      </c>
      <c r="E357" s="113" t="s">
        <v>9710</v>
      </c>
      <c r="F357" s="113" t="s">
        <v>9710</v>
      </c>
      <c r="G357" s="43"/>
      <c r="H357" s="44"/>
      <c r="I357" s="42" t="s">
        <v>60</v>
      </c>
      <c r="J357" s="42" t="s">
        <v>35</v>
      </c>
      <c r="K357" s="42"/>
      <c r="L357" s="42" t="s">
        <v>31</v>
      </c>
      <c r="M357" s="42" t="s">
        <v>35</v>
      </c>
      <c r="N357" s="42"/>
      <c r="O357" s="42"/>
      <c r="P357" s="162" t="s">
        <v>23</v>
      </c>
      <c r="Q357" s="162"/>
      <c r="R357" s="162"/>
      <c r="S357" s="162" t="s">
        <v>23</v>
      </c>
      <c r="T357" s="42">
        <v>362</v>
      </c>
      <c r="U357" s="42">
        <v>459</v>
      </c>
      <c r="V357" s="42">
        <v>431.33</v>
      </c>
      <c r="W357" s="45" t="s">
        <v>172</v>
      </c>
      <c r="X357" s="159"/>
    </row>
    <row r="358" spans="1:24" x14ac:dyDescent="0.3">
      <c r="A358" s="41" t="s">
        <v>666</v>
      </c>
      <c r="B358" s="42" t="s">
        <v>667</v>
      </c>
      <c r="C358" s="42" t="s">
        <v>171</v>
      </c>
      <c r="D358" s="113" t="s">
        <v>9710</v>
      </c>
      <c r="E358" s="113" t="s">
        <v>9710</v>
      </c>
      <c r="F358" s="113" t="s">
        <v>9710</v>
      </c>
      <c r="G358" s="43"/>
      <c r="H358" s="44"/>
      <c r="I358" s="42" t="s">
        <v>60</v>
      </c>
      <c r="J358" s="42" t="s">
        <v>35</v>
      </c>
      <c r="K358" s="42"/>
      <c r="L358" s="42" t="s">
        <v>31</v>
      </c>
      <c r="M358" s="42" t="s">
        <v>35</v>
      </c>
      <c r="N358" s="42"/>
      <c r="O358" s="42" t="s">
        <v>35</v>
      </c>
      <c r="P358" s="162" t="s">
        <v>23</v>
      </c>
      <c r="Q358" s="162"/>
      <c r="R358" s="162"/>
      <c r="S358" s="162" t="s">
        <v>23</v>
      </c>
      <c r="T358" s="42">
        <v>362</v>
      </c>
      <c r="U358" s="42">
        <v>459</v>
      </c>
      <c r="V358" s="42">
        <v>431.33</v>
      </c>
      <c r="W358" s="45" t="s">
        <v>172</v>
      </c>
      <c r="X358" s="159"/>
    </row>
    <row r="359" spans="1:24" x14ac:dyDescent="0.3">
      <c r="A359" s="41" t="s">
        <v>668</v>
      </c>
      <c r="B359" s="42" t="s">
        <v>669</v>
      </c>
      <c r="C359" s="42" t="s">
        <v>171</v>
      </c>
      <c r="D359" s="113" t="s">
        <v>9710</v>
      </c>
      <c r="E359" s="113" t="s">
        <v>9710</v>
      </c>
      <c r="F359" s="113" t="s">
        <v>9710</v>
      </c>
      <c r="G359" s="43"/>
      <c r="H359" s="44"/>
      <c r="I359" s="42" t="s">
        <v>60</v>
      </c>
      <c r="J359" s="42" t="s">
        <v>35</v>
      </c>
      <c r="K359" s="42"/>
      <c r="L359" s="42" t="s">
        <v>31</v>
      </c>
      <c r="M359" s="42" t="s">
        <v>35</v>
      </c>
      <c r="N359" s="42"/>
      <c r="O359" s="42" t="s">
        <v>35</v>
      </c>
      <c r="P359" s="162" t="s">
        <v>23</v>
      </c>
      <c r="Q359" s="162"/>
      <c r="R359" s="162"/>
      <c r="S359" s="162" t="s">
        <v>23</v>
      </c>
      <c r="T359" s="42">
        <v>362</v>
      </c>
      <c r="U359" s="42">
        <v>459</v>
      </c>
      <c r="V359" s="42">
        <v>431.33</v>
      </c>
      <c r="W359" s="45" t="s">
        <v>172</v>
      </c>
      <c r="X359" s="159"/>
    </row>
    <row r="360" spans="1:24" x14ac:dyDescent="0.3">
      <c r="A360" s="41" t="s">
        <v>670</v>
      </c>
      <c r="B360" s="42" t="s">
        <v>671</v>
      </c>
      <c r="C360" s="42" t="s">
        <v>171</v>
      </c>
      <c r="D360" s="113" t="s">
        <v>9710</v>
      </c>
      <c r="E360" s="113" t="s">
        <v>9710</v>
      </c>
      <c r="F360" s="113" t="s">
        <v>9710</v>
      </c>
      <c r="G360" s="43"/>
      <c r="H360" s="44"/>
      <c r="I360" s="42" t="s">
        <v>60</v>
      </c>
      <c r="J360" s="42" t="s">
        <v>35</v>
      </c>
      <c r="K360" s="42"/>
      <c r="L360" s="42" t="s">
        <v>31</v>
      </c>
      <c r="M360" s="42" t="s">
        <v>35</v>
      </c>
      <c r="N360" s="42"/>
      <c r="O360" s="42"/>
      <c r="P360" s="162" t="s">
        <v>23</v>
      </c>
      <c r="Q360" s="162"/>
      <c r="R360" s="162"/>
      <c r="S360" s="162" t="s">
        <v>23</v>
      </c>
      <c r="T360" s="42">
        <v>495</v>
      </c>
      <c r="U360" s="42">
        <v>521</v>
      </c>
      <c r="V360" s="42">
        <v>573.45000000000005</v>
      </c>
      <c r="W360" s="45" t="s">
        <v>172</v>
      </c>
      <c r="X360" s="159"/>
    </row>
    <row r="361" spans="1:24" x14ac:dyDescent="0.3">
      <c r="A361" s="41" t="s">
        <v>672</v>
      </c>
      <c r="B361" s="42" t="s">
        <v>673</v>
      </c>
      <c r="C361" s="42" t="s">
        <v>171</v>
      </c>
      <c r="D361" s="113" t="s">
        <v>9710</v>
      </c>
      <c r="E361" s="113" t="s">
        <v>9710</v>
      </c>
      <c r="F361" s="113" t="s">
        <v>9710</v>
      </c>
      <c r="G361" s="43"/>
      <c r="H361" s="44"/>
      <c r="I361" s="42" t="s">
        <v>60</v>
      </c>
      <c r="J361" s="42" t="s">
        <v>35</v>
      </c>
      <c r="K361" s="42"/>
      <c r="L361" s="42" t="s">
        <v>31</v>
      </c>
      <c r="M361" s="42" t="s">
        <v>35</v>
      </c>
      <c r="N361" s="42"/>
      <c r="O361" s="42" t="s">
        <v>35</v>
      </c>
      <c r="P361" s="162" t="s">
        <v>23</v>
      </c>
      <c r="Q361" s="162"/>
      <c r="R361" s="162"/>
      <c r="S361" s="162" t="s">
        <v>23</v>
      </c>
      <c r="T361" s="42">
        <v>495</v>
      </c>
      <c r="U361" s="42">
        <v>521</v>
      </c>
      <c r="V361" s="42">
        <v>573.45000000000005</v>
      </c>
      <c r="W361" s="45" t="s">
        <v>172</v>
      </c>
      <c r="X361" s="159"/>
    </row>
    <row r="362" spans="1:24" x14ac:dyDescent="0.3">
      <c r="A362" s="41" t="s">
        <v>674</v>
      </c>
      <c r="B362" s="42" t="s">
        <v>675</v>
      </c>
      <c r="C362" s="42" t="s">
        <v>171</v>
      </c>
      <c r="D362" s="113" t="s">
        <v>9710</v>
      </c>
      <c r="E362" s="113" t="s">
        <v>9710</v>
      </c>
      <c r="F362" s="113" t="s">
        <v>9710</v>
      </c>
      <c r="G362" s="43"/>
      <c r="H362" s="44"/>
      <c r="I362" s="42" t="s">
        <v>60</v>
      </c>
      <c r="J362" s="42" t="s">
        <v>35</v>
      </c>
      <c r="K362" s="42"/>
      <c r="L362" s="42" t="s">
        <v>31</v>
      </c>
      <c r="M362" s="42" t="s">
        <v>35</v>
      </c>
      <c r="N362" s="42"/>
      <c r="O362" s="42" t="s">
        <v>35</v>
      </c>
      <c r="P362" s="162" t="s">
        <v>23</v>
      </c>
      <c r="Q362" s="162"/>
      <c r="R362" s="162"/>
      <c r="S362" s="162" t="s">
        <v>23</v>
      </c>
      <c r="T362" s="42">
        <v>495</v>
      </c>
      <c r="U362" s="42">
        <v>521</v>
      </c>
      <c r="V362" s="42">
        <v>573.45000000000005</v>
      </c>
      <c r="W362" s="45" t="s">
        <v>172</v>
      </c>
      <c r="X362" s="159"/>
    </row>
    <row r="363" spans="1:24" x14ac:dyDescent="0.3">
      <c r="A363" s="41" t="s">
        <v>676</v>
      </c>
      <c r="B363" s="42" t="s">
        <v>677</v>
      </c>
      <c r="C363" s="42" t="s">
        <v>171</v>
      </c>
      <c r="D363" s="113" t="s">
        <v>9710</v>
      </c>
      <c r="E363" s="113" t="s">
        <v>9710</v>
      </c>
      <c r="F363" s="113" t="s">
        <v>9710</v>
      </c>
      <c r="G363" s="43"/>
      <c r="H363" s="44"/>
      <c r="I363" s="42" t="s">
        <v>60</v>
      </c>
      <c r="J363" s="42" t="s">
        <v>35</v>
      </c>
      <c r="K363" s="42"/>
      <c r="L363" s="42" t="s">
        <v>31</v>
      </c>
      <c r="M363" s="42" t="s">
        <v>35</v>
      </c>
      <c r="N363" s="42"/>
      <c r="O363" s="42"/>
      <c r="P363" s="162" t="s">
        <v>23</v>
      </c>
      <c r="Q363" s="162"/>
      <c r="R363" s="162"/>
      <c r="S363" s="162" t="s">
        <v>23</v>
      </c>
      <c r="T363" s="42">
        <v>495</v>
      </c>
      <c r="U363" s="42">
        <v>525</v>
      </c>
      <c r="V363" s="42"/>
      <c r="W363" s="45" t="s">
        <v>172</v>
      </c>
      <c r="X363" s="159"/>
    </row>
    <row r="364" spans="1:24" x14ac:dyDescent="0.3">
      <c r="A364" s="41" t="s">
        <v>678</v>
      </c>
      <c r="B364" s="42" t="s">
        <v>679</v>
      </c>
      <c r="C364" s="42" t="s">
        <v>171</v>
      </c>
      <c r="D364" s="113" t="s">
        <v>9710</v>
      </c>
      <c r="E364" s="113" t="s">
        <v>9710</v>
      </c>
      <c r="F364" s="113" t="s">
        <v>9710</v>
      </c>
      <c r="G364" s="43"/>
      <c r="H364" s="44"/>
      <c r="I364" s="42" t="s">
        <v>60</v>
      </c>
      <c r="J364" s="42" t="s">
        <v>35</v>
      </c>
      <c r="K364" s="42"/>
      <c r="L364" s="42" t="s">
        <v>31</v>
      </c>
      <c r="M364" s="42" t="s">
        <v>35</v>
      </c>
      <c r="N364" s="42"/>
      <c r="O364" s="42" t="s">
        <v>35</v>
      </c>
      <c r="P364" s="162" t="s">
        <v>23</v>
      </c>
      <c r="Q364" s="162"/>
      <c r="R364" s="162"/>
      <c r="S364" s="162" t="s">
        <v>23</v>
      </c>
      <c r="T364" s="42">
        <v>495</v>
      </c>
      <c r="U364" s="42">
        <v>525</v>
      </c>
      <c r="V364" s="42"/>
      <c r="W364" s="45" t="s">
        <v>172</v>
      </c>
      <c r="X364" s="159"/>
    </row>
    <row r="365" spans="1:24" x14ac:dyDescent="0.3">
      <c r="A365" s="41" t="s">
        <v>680</v>
      </c>
      <c r="B365" s="42" t="s">
        <v>681</v>
      </c>
      <c r="C365" s="42" t="s">
        <v>171</v>
      </c>
      <c r="D365" s="113" t="s">
        <v>9710</v>
      </c>
      <c r="E365" s="113" t="s">
        <v>9710</v>
      </c>
      <c r="F365" s="113" t="s">
        <v>9710</v>
      </c>
      <c r="G365" s="43"/>
      <c r="H365" s="44"/>
      <c r="I365" s="42" t="s">
        <v>60</v>
      </c>
      <c r="J365" s="42" t="s">
        <v>35</v>
      </c>
      <c r="K365" s="42"/>
      <c r="L365" s="42" t="s">
        <v>31</v>
      </c>
      <c r="M365" s="42" t="s">
        <v>35</v>
      </c>
      <c r="N365" s="42"/>
      <c r="O365" s="42" t="s">
        <v>35</v>
      </c>
      <c r="P365" s="162" t="s">
        <v>23</v>
      </c>
      <c r="Q365" s="162"/>
      <c r="R365" s="162"/>
      <c r="S365" s="162" t="s">
        <v>23</v>
      </c>
      <c r="T365" s="42">
        <v>495</v>
      </c>
      <c r="U365" s="42">
        <v>525</v>
      </c>
      <c r="V365" s="42"/>
      <c r="W365" s="45" t="s">
        <v>172</v>
      </c>
      <c r="X365" s="159"/>
    </row>
    <row r="366" spans="1:24" x14ac:dyDescent="0.3">
      <c r="A366" s="41" t="s">
        <v>682</v>
      </c>
      <c r="B366" s="42" t="s">
        <v>683</v>
      </c>
      <c r="C366" s="42" t="s">
        <v>171</v>
      </c>
      <c r="D366" s="113" t="s">
        <v>9710</v>
      </c>
      <c r="E366" s="113" t="s">
        <v>9710</v>
      </c>
      <c r="F366" s="113" t="s">
        <v>9710</v>
      </c>
      <c r="G366" s="43"/>
      <c r="H366" s="44"/>
      <c r="I366" s="42" t="s">
        <v>60</v>
      </c>
      <c r="J366" s="42" t="s">
        <v>35</v>
      </c>
      <c r="K366" s="42"/>
      <c r="L366" s="42" t="s">
        <v>31</v>
      </c>
      <c r="M366" s="42" t="s">
        <v>35</v>
      </c>
      <c r="N366" s="42"/>
      <c r="O366" s="42"/>
      <c r="P366" s="162" t="s">
        <v>23</v>
      </c>
      <c r="Q366" s="162"/>
      <c r="R366" s="162"/>
      <c r="S366" s="162" t="s">
        <v>23</v>
      </c>
      <c r="T366" s="42">
        <v>416</v>
      </c>
      <c r="U366" s="42">
        <v>451</v>
      </c>
      <c r="V366" s="42">
        <v>403.28</v>
      </c>
      <c r="W366" s="45" t="s">
        <v>172</v>
      </c>
      <c r="X366" s="159"/>
    </row>
    <row r="367" spans="1:24" x14ac:dyDescent="0.3">
      <c r="A367" s="41" t="s">
        <v>684</v>
      </c>
      <c r="B367" s="42" t="s">
        <v>685</v>
      </c>
      <c r="C367" s="42" t="s">
        <v>171</v>
      </c>
      <c r="D367" s="113" t="s">
        <v>9710</v>
      </c>
      <c r="E367" s="113" t="s">
        <v>9710</v>
      </c>
      <c r="F367" s="113" t="s">
        <v>9710</v>
      </c>
      <c r="G367" s="43"/>
      <c r="H367" s="44"/>
      <c r="I367" s="42" t="s">
        <v>60</v>
      </c>
      <c r="J367" s="42" t="s">
        <v>35</v>
      </c>
      <c r="K367" s="42"/>
      <c r="L367" s="42" t="s">
        <v>31</v>
      </c>
      <c r="M367" s="42" t="s">
        <v>35</v>
      </c>
      <c r="N367" s="42"/>
      <c r="O367" s="42" t="s">
        <v>35</v>
      </c>
      <c r="P367" s="162" t="s">
        <v>23</v>
      </c>
      <c r="Q367" s="162"/>
      <c r="R367" s="162"/>
      <c r="S367" s="162" t="s">
        <v>23</v>
      </c>
      <c r="T367" s="42">
        <v>416</v>
      </c>
      <c r="U367" s="42">
        <v>451</v>
      </c>
      <c r="V367" s="42">
        <v>403.28</v>
      </c>
      <c r="W367" s="45" t="s">
        <v>172</v>
      </c>
      <c r="X367" s="159"/>
    </row>
    <row r="368" spans="1:24" x14ac:dyDescent="0.3">
      <c r="A368" s="41" t="s">
        <v>686</v>
      </c>
      <c r="B368" s="42" t="s">
        <v>687</v>
      </c>
      <c r="C368" s="42" t="s">
        <v>171</v>
      </c>
      <c r="D368" s="113" t="s">
        <v>9710</v>
      </c>
      <c r="E368" s="113" t="s">
        <v>9710</v>
      </c>
      <c r="F368" s="113" t="s">
        <v>9710</v>
      </c>
      <c r="G368" s="43"/>
      <c r="H368" s="44"/>
      <c r="I368" s="42" t="s">
        <v>60</v>
      </c>
      <c r="J368" s="42" t="s">
        <v>35</v>
      </c>
      <c r="K368" s="42"/>
      <c r="L368" s="42" t="s">
        <v>31</v>
      </c>
      <c r="M368" s="42" t="s">
        <v>35</v>
      </c>
      <c r="N368" s="42"/>
      <c r="O368" s="42" t="s">
        <v>35</v>
      </c>
      <c r="P368" s="162" t="s">
        <v>23</v>
      </c>
      <c r="Q368" s="162"/>
      <c r="R368" s="162"/>
      <c r="S368" s="162" t="s">
        <v>23</v>
      </c>
      <c r="T368" s="42">
        <v>416</v>
      </c>
      <c r="U368" s="42">
        <v>451</v>
      </c>
      <c r="V368" s="42">
        <v>403.28</v>
      </c>
      <c r="W368" s="45" t="s">
        <v>172</v>
      </c>
      <c r="X368" s="159"/>
    </row>
    <row r="369" spans="1:24" x14ac:dyDescent="0.3">
      <c r="A369" s="41" t="s">
        <v>688</v>
      </c>
      <c r="B369" s="42" t="s">
        <v>689</v>
      </c>
      <c r="C369" s="42" t="s">
        <v>171</v>
      </c>
      <c r="D369" s="113">
        <v>193</v>
      </c>
      <c r="E36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69" s="113">
        <f t="shared" si="6"/>
        <v>193</v>
      </c>
      <c r="G369" s="43"/>
      <c r="H369" s="44"/>
      <c r="I369" s="42" t="s">
        <v>60</v>
      </c>
      <c r="J369" s="42" t="s">
        <v>35</v>
      </c>
      <c r="K369" s="42"/>
      <c r="L369" s="42" t="s">
        <v>31</v>
      </c>
      <c r="M369" s="42" t="s">
        <v>35</v>
      </c>
      <c r="N369" s="42"/>
      <c r="O369" s="42"/>
      <c r="P369" s="162" t="s">
        <v>23</v>
      </c>
      <c r="Q369" s="162"/>
      <c r="R369" s="162"/>
      <c r="S369" s="162" t="s">
        <v>23</v>
      </c>
      <c r="T369" s="42">
        <v>691</v>
      </c>
      <c r="U369" s="42">
        <v>708</v>
      </c>
      <c r="V369" s="42">
        <v>1032.22</v>
      </c>
      <c r="W369" s="45" t="s">
        <v>172</v>
      </c>
      <c r="X369" s="158" t="s">
        <v>23</v>
      </c>
    </row>
    <row r="370" spans="1:24" x14ac:dyDescent="0.3">
      <c r="A370" s="41" t="s">
        <v>690</v>
      </c>
      <c r="B370" s="42" t="s">
        <v>691</v>
      </c>
      <c r="C370" s="42" t="s">
        <v>171</v>
      </c>
      <c r="D370" s="113">
        <v>243</v>
      </c>
      <c r="E37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70" s="113">
        <f t="shared" si="6"/>
        <v>243</v>
      </c>
      <c r="G370" s="43"/>
      <c r="H370" s="44"/>
      <c r="I370" s="42" t="s">
        <v>60</v>
      </c>
      <c r="J370" s="42" t="s">
        <v>35</v>
      </c>
      <c r="K370" s="42"/>
      <c r="L370" s="42" t="s">
        <v>31</v>
      </c>
      <c r="M370" s="42" t="s">
        <v>35</v>
      </c>
      <c r="N370" s="42"/>
      <c r="O370" s="42" t="s">
        <v>35</v>
      </c>
      <c r="P370" s="162" t="s">
        <v>23</v>
      </c>
      <c r="Q370" s="162"/>
      <c r="R370" s="162"/>
      <c r="S370" s="162" t="s">
        <v>23</v>
      </c>
      <c r="T370" s="42">
        <v>691</v>
      </c>
      <c r="U370" s="42">
        <v>708</v>
      </c>
      <c r="V370" s="42">
        <v>1032.22</v>
      </c>
      <c r="W370" s="45" t="s">
        <v>172</v>
      </c>
      <c r="X370" s="158" t="s">
        <v>23</v>
      </c>
    </row>
    <row r="371" spans="1:24" x14ac:dyDescent="0.3">
      <c r="A371" s="41" t="s">
        <v>692</v>
      </c>
      <c r="B371" s="42" t="s">
        <v>693</v>
      </c>
      <c r="C371" s="42" t="s">
        <v>171</v>
      </c>
      <c r="D371" s="113">
        <v>319</v>
      </c>
      <c r="E37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71" s="113">
        <f t="shared" si="6"/>
        <v>319</v>
      </c>
      <c r="G371" s="43"/>
      <c r="H371" s="44"/>
      <c r="I371" s="42" t="s">
        <v>60</v>
      </c>
      <c r="J371" s="42" t="s">
        <v>35</v>
      </c>
      <c r="K371" s="42"/>
      <c r="L371" s="42" t="s">
        <v>31</v>
      </c>
      <c r="M371" s="42" t="s">
        <v>35</v>
      </c>
      <c r="N371" s="42"/>
      <c r="O371" s="42" t="s">
        <v>35</v>
      </c>
      <c r="P371" s="162" t="s">
        <v>23</v>
      </c>
      <c r="Q371" s="162"/>
      <c r="R371" s="162"/>
      <c r="S371" s="162" t="s">
        <v>23</v>
      </c>
      <c r="T371" s="42">
        <v>691</v>
      </c>
      <c r="U371" s="42">
        <v>708</v>
      </c>
      <c r="V371" s="42">
        <v>1032.22</v>
      </c>
      <c r="W371" s="45" t="s">
        <v>172</v>
      </c>
      <c r="X371" s="158" t="s">
        <v>23</v>
      </c>
    </row>
    <row r="372" spans="1:24" x14ac:dyDescent="0.3">
      <c r="A372" s="41" t="s">
        <v>694</v>
      </c>
      <c r="B372" s="42" t="s">
        <v>695</v>
      </c>
      <c r="C372" s="42" t="s">
        <v>171</v>
      </c>
      <c r="D372" s="113">
        <v>193</v>
      </c>
      <c r="E37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72" s="113">
        <f t="shared" si="6"/>
        <v>193</v>
      </c>
      <c r="G372" s="43"/>
      <c r="H372" s="44"/>
      <c r="I372" s="42" t="s">
        <v>60</v>
      </c>
      <c r="J372" s="42" t="s">
        <v>35</v>
      </c>
      <c r="K372" s="42"/>
      <c r="L372" s="42" t="s">
        <v>31</v>
      </c>
      <c r="M372" s="42" t="s">
        <v>35</v>
      </c>
      <c r="N372" s="42"/>
      <c r="O372" s="42"/>
      <c r="P372" s="162" t="s">
        <v>23</v>
      </c>
      <c r="Q372" s="162"/>
      <c r="R372" s="162"/>
      <c r="S372" s="162" t="s">
        <v>23</v>
      </c>
      <c r="T372" s="42">
        <v>783</v>
      </c>
      <c r="U372" s="42">
        <v>800</v>
      </c>
      <c r="V372" s="42">
        <v>1035.27</v>
      </c>
      <c r="W372" s="45" t="s">
        <v>172</v>
      </c>
      <c r="X372" s="158" t="s">
        <v>23</v>
      </c>
    </row>
    <row r="373" spans="1:24" x14ac:dyDescent="0.3">
      <c r="A373" s="41" t="s">
        <v>696</v>
      </c>
      <c r="B373" s="42" t="s">
        <v>697</v>
      </c>
      <c r="C373" s="42" t="s">
        <v>171</v>
      </c>
      <c r="D373" s="113">
        <v>243</v>
      </c>
      <c r="E37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73" s="113">
        <f t="shared" si="6"/>
        <v>243</v>
      </c>
      <c r="G373" s="43"/>
      <c r="H373" s="44"/>
      <c r="I373" s="42" t="s">
        <v>60</v>
      </c>
      <c r="J373" s="42" t="s">
        <v>35</v>
      </c>
      <c r="K373" s="42"/>
      <c r="L373" s="42" t="s">
        <v>31</v>
      </c>
      <c r="M373" s="42" t="s">
        <v>35</v>
      </c>
      <c r="N373" s="42"/>
      <c r="O373" s="42" t="s">
        <v>35</v>
      </c>
      <c r="P373" s="162" t="s">
        <v>23</v>
      </c>
      <c r="Q373" s="162"/>
      <c r="R373" s="162"/>
      <c r="S373" s="162" t="s">
        <v>23</v>
      </c>
      <c r="T373" s="42">
        <v>783</v>
      </c>
      <c r="U373" s="42">
        <v>800</v>
      </c>
      <c r="V373" s="42">
        <v>1035.27</v>
      </c>
      <c r="W373" s="45" t="s">
        <v>172</v>
      </c>
      <c r="X373" s="158" t="s">
        <v>23</v>
      </c>
    </row>
    <row r="374" spans="1:24" x14ac:dyDescent="0.3">
      <c r="A374" s="41" t="s">
        <v>698</v>
      </c>
      <c r="B374" s="42" t="s">
        <v>699</v>
      </c>
      <c r="C374" s="42" t="s">
        <v>171</v>
      </c>
      <c r="D374" s="113">
        <v>319</v>
      </c>
      <c r="E37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74" s="113">
        <f t="shared" si="6"/>
        <v>319</v>
      </c>
      <c r="G374" s="43"/>
      <c r="H374" s="44"/>
      <c r="I374" s="42" t="s">
        <v>60</v>
      </c>
      <c r="J374" s="42" t="s">
        <v>35</v>
      </c>
      <c r="K374" s="42"/>
      <c r="L374" s="42" t="s">
        <v>31</v>
      </c>
      <c r="M374" s="42" t="s">
        <v>35</v>
      </c>
      <c r="N374" s="42"/>
      <c r="O374" s="42" t="s">
        <v>35</v>
      </c>
      <c r="P374" s="162" t="s">
        <v>23</v>
      </c>
      <c r="Q374" s="162"/>
      <c r="R374" s="162"/>
      <c r="S374" s="162" t="s">
        <v>23</v>
      </c>
      <c r="T374" s="42">
        <v>783</v>
      </c>
      <c r="U374" s="42">
        <v>800</v>
      </c>
      <c r="V374" s="42">
        <v>1035.27</v>
      </c>
      <c r="W374" s="45" t="s">
        <v>172</v>
      </c>
      <c r="X374" s="158" t="s">
        <v>23</v>
      </c>
    </row>
    <row r="375" spans="1:24" x14ac:dyDescent="0.3">
      <c r="A375" s="41" t="s">
        <v>700</v>
      </c>
      <c r="B375" s="42" t="s">
        <v>701</v>
      </c>
      <c r="C375" s="42" t="s">
        <v>171</v>
      </c>
      <c r="D375" s="113" t="s">
        <v>9710</v>
      </c>
      <c r="E375" s="113" t="s">
        <v>9710</v>
      </c>
      <c r="F375" s="113" t="s">
        <v>9710</v>
      </c>
      <c r="G375" s="43"/>
      <c r="H375" s="44"/>
      <c r="I375" s="42" t="s">
        <v>60</v>
      </c>
      <c r="J375" s="42" t="s">
        <v>35</v>
      </c>
      <c r="K375" s="42"/>
      <c r="L375" s="42" t="s">
        <v>31</v>
      </c>
      <c r="M375" s="42" t="s">
        <v>35</v>
      </c>
      <c r="N375" s="42"/>
      <c r="O375" s="42"/>
      <c r="P375" s="162" t="s">
        <v>23</v>
      </c>
      <c r="Q375" s="162"/>
      <c r="R375" s="162"/>
      <c r="S375" s="162" t="s">
        <v>23</v>
      </c>
      <c r="T375" s="42">
        <v>784</v>
      </c>
      <c r="U375" s="42">
        <v>800</v>
      </c>
      <c r="V375" s="42">
        <v>994.16</v>
      </c>
      <c r="W375" s="45" t="s">
        <v>172</v>
      </c>
      <c r="X375" s="159"/>
    </row>
    <row r="376" spans="1:24" x14ac:dyDescent="0.3">
      <c r="A376" s="41" t="s">
        <v>702</v>
      </c>
      <c r="B376" s="42" t="s">
        <v>703</v>
      </c>
      <c r="C376" s="42" t="s">
        <v>171</v>
      </c>
      <c r="D376" s="113" t="s">
        <v>9710</v>
      </c>
      <c r="E376" s="113" t="s">
        <v>9710</v>
      </c>
      <c r="F376" s="113" t="s">
        <v>9710</v>
      </c>
      <c r="G376" s="43"/>
      <c r="H376" s="44"/>
      <c r="I376" s="42" t="s">
        <v>60</v>
      </c>
      <c r="J376" s="42" t="s">
        <v>35</v>
      </c>
      <c r="K376" s="42"/>
      <c r="L376" s="42" t="s">
        <v>31</v>
      </c>
      <c r="M376" s="42" t="s">
        <v>35</v>
      </c>
      <c r="N376" s="42"/>
      <c r="O376" s="42" t="s">
        <v>35</v>
      </c>
      <c r="P376" s="162" t="s">
        <v>23</v>
      </c>
      <c r="Q376" s="162"/>
      <c r="R376" s="162"/>
      <c r="S376" s="162" t="s">
        <v>23</v>
      </c>
      <c r="T376" s="42">
        <v>784</v>
      </c>
      <c r="U376" s="42">
        <v>800</v>
      </c>
      <c r="V376" s="42">
        <v>994.16</v>
      </c>
      <c r="W376" s="45" t="s">
        <v>172</v>
      </c>
      <c r="X376" s="159"/>
    </row>
    <row r="377" spans="1:24" x14ac:dyDescent="0.3">
      <c r="A377" s="41" t="s">
        <v>704</v>
      </c>
      <c r="B377" s="42" t="s">
        <v>705</v>
      </c>
      <c r="C377" s="42" t="s">
        <v>171</v>
      </c>
      <c r="D377" s="113" t="s">
        <v>9710</v>
      </c>
      <c r="E377" s="113" t="s">
        <v>9710</v>
      </c>
      <c r="F377" s="113" t="s">
        <v>9710</v>
      </c>
      <c r="G377" s="43"/>
      <c r="H377" s="44"/>
      <c r="I377" s="42" t="s">
        <v>60</v>
      </c>
      <c r="J377" s="42" t="s">
        <v>35</v>
      </c>
      <c r="K377" s="42"/>
      <c r="L377" s="42" t="s">
        <v>31</v>
      </c>
      <c r="M377" s="42" t="s">
        <v>35</v>
      </c>
      <c r="N377" s="42"/>
      <c r="O377" s="42" t="s">
        <v>35</v>
      </c>
      <c r="P377" s="162" t="s">
        <v>23</v>
      </c>
      <c r="Q377" s="162"/>
      <c r="R377" s="162"/>
      <c r="S377" s="162" t="s">
        <v>23</v>
      </c>
      <c r="T377" s="42">
        <v>784</v>
      </c>
      <c r="U377" s="42">
        <v>800</v>
      </c>
      <c r="V377" s="42">
        <v>994.16</v>
      </c>
      <c r="W377" s="45" t="s">
        <v>172</v>
      </c>
      <c r="X377" s="159"/>
    </row>
    <row r="378" spans="1:24" x14ac:dyDescent="0.3">
      <c r="A378" s="41" t="s">
        <v>706</v>
      </c>
      <c r="B378" s="42" t="s">
        <v>707</v>
      </c>
      <c r="C378" s="42" t="s">
        <v>171</v>
      </c>
      <c r="D378" s="113" t="s">
        <v>9710</v>
      </c>
      <c r="E378" s="113" t="s">
        <v>9710</v>
      </c>
      <c r="F378" s="113" t="s">
        <v>9710</v>
      </c>
      <c r="G378" s="43"/>
      <c r="H378" s="44"/>
      <c r="I378" s="42" t="s">
        <v>60</v>
      </c>
      <c r="J378" s="42" t="s">
        <v>35</v>
      </c>
      <c r="K378" s="42"/>
      <c r="L378" s="42" t="s">
        <v>31</v>
      </c>
      <c r="M378" s="42" t="s">
        <v>35</v>
      </c>
      <c r="N378" s="42"/>
      <c r="O378" s="42"/>
      <c r="P378" s="162" t="s">
        <v>23</v>
      </c>
      <c r="Q378" s="162"/>
      <c r="R378" s="162"/>
      <c r="S378" s="163"/>
      <c r="T378" s="42">
        <v>777</v>
      </c>
      <c r="U378" s="42">
        <v>791</v>
      </c>
      <c r="V378" s="42">
        <v>1150.1500000000001</v>
      </c>
      <c r="W378" s="45" t="s">
        <v>172</v>
      </c>
      <c r="X378" s="159"/>
    </row>
    <row r="379" spans="1:24" x14ac:dyDescent="0.3">
      <c r="A379" s="41" t="s">
        <v>708</v>
      </c>
      <c r="B379" s="42" t="s">
        <v>709</v>
      </c>
      <c r="C379" s="42" t="s">
        <v>171</v>
      </c>
      <c r="D379" s="113" t="s">
        <v>9710</v>
      </c>
      <c r="E379" s="113" t="s">
        <v>9710</v>
      </c>
      <c r="F379" s="113" t="s">
        <v>9710</v>
      </c>
      <c r="G379" s="43"/>
      <c r="H379" s="44"/>
      <c r="I379" s="42" t="s">
        <v>60</v>
      </c>
      <c r="J379" s="42" t="s">
        <v>35</v>
      </c>
      <c r="K379" s="42"/>
      <c r="L379" s="42" t="s">
        <v>31</v>
      </c>
      <c r="M379" s="42" t="s">
        <v>35</v>
      </c>
      <c r="N379" s="42"/>
      <c r="O379" s="42" t="s">
        <v>35</v>
      </c>
      <c r="P379" s="162" t="s">
        <v>23</v>
      </c>
      <c r="Q379" s="162"/>
      <c r="R379" s="162"/>
      <c r="S379" s="163"/>
      <c r="T379" s="42">
        <v>777</v>
      </c>
      <c r="U379" s="42">
        <v>791</v>
      </c>
      <c r="V379" s="42">
        <v>1150.1500000000001</v>
      </c>
      <c r="W379" s="45" t="s">
        <v>172</v>
      </c>
      <c r="X379" s="159"/>
    </row>
    <row r="380" spans="1:24" x14ac:dyDescent="0.3">
      <c r="A380" s="41" t="s">
        <v>710</v>
      </c>
      <c r="B380" s="42" t="s">
        <v>711</v>
      </c>
      <c r="C380" s="42" t="s">
        <v>171</v>
      </c>
      <c r="D380" s="113" t="s">
        <v>9710</v>
      </c>
      <c r="E380" s="113" t="s">
        <v>9710</v>
      </c>
      <c r="F380" s="113" t="s">
        <v>9710</v>
      </c>
      <c r="G380" s="43"/>
      <c r="H380" s="44"/>
      <c r="I380" s="42" t="s">
        <v>60</v>
      </c>
      <c r="J380" s="42" t="s">
        <v>35</v>
      </c>
      <c r="K380" s="42"/>
      <c r="L380" s="42" t="s">
        <v>31</v>
      </c>
      <c r="M380" s="42" t="s">
        <v>35</v>
      </c>
      <c r="N380" s="42"/>
      <c r="O380" s="42" t="s">
        <v>35</v>
      </c>
      <c r="P380" s="162" t="s">
        <v>23</v>
      </c>
      <c r="Q380" s="162"/>
      <c r="R380" s="162"/>
      <c r="S380" s="163"/>
      <c r="T380" s="42">
        <v>777</v>
      </c>
      <c r="U380" s="42">
        <v>791</v>
      </c>
      <c r="V380" s="42">
        <v>1150.1500000000001</v>
      </c>
      <c r="W380" s="45" t="s">
        <v>172</v>
      </c>
      <c r="X380" s="159"/>
    </row>
    <row r="381" spans="1:24" x14ac:dyDescent="0.3">
      <c r="A381" s="41" t="s">
        <v>712</v>
      </c>
      <c r="B381" s="42" t="s">
        <v>713</v>
      </c>
      <c r="C381" s="42" t="s">
        <v>171</v>
      </c>
      <c r="D381" s="113" t="s">
        <v>9710</v>
      </c>
      <c r="E381" s="113" t="s">
        <v>9710</v>
      </c>
      <c r="F381" s="113" t="s">
        <v>9710</v>
      </c>
      <c r="G381" s="43"/>
      <c r="H381" s="44"/>
      <c r="I381" s="42" t="s">
        <v>60</v>
      </c>
      <c r="J381" s="42" t="s">
        <v>35</v>
      </c>
      <c r="K381" s="42"/>
      <c r="L381" s="42" t="s">
        <v>31</v>
      </c>
      <c r="M381" s="42" t="s">
        <v>35</v>
      </c>
      <c r="N381" s="42"/>
      <c r="O381" s="42"/>
      <c r="P381" s="162" t="s">
        <v>23</v>
      </c>
      <c r="Q381" s="162"/>
      <c r="R381" s="162"/>
      <c r="S381" s="162" t="s">
        <v>23</v>
      </c>
      <c r="T381" s="42">
        <v>534</v>
      </c>
      <c r="U381" s="42">
        <v>554</v>
      </c>
      <c r="V381" s="42"/>
      <c r="W381" s="45" t="s">
        <v>172</v>
      </c>
      <c r="X381" s="159"/>
    </row>
    <row r="382" spans="1:24" x14ac:dyDescent="0.3">
      <c r="A382" s="41" t="s">
        <v>714</v>
      </c>
      <c r="B382" s="42" t="s">
        <v>715</v>
      </c>
      <c r="C382" s="42" t="s">
        <v>171</v>
      </c>
      <c r="D382" s="113" t="s">
        <v>9710</v>
      </c>
      <c r="E382" s="113" t="s">
        <v>9710</v>
      </c>
      <c r="F382" s="113" t="s">
        <v>9710</v>
      </c>
      <c r="G382" s="43"/>
      <c r="H382" s="44"/>
      <c r="I382" s="42" t="s">
        <v>60</v>
      </c>
      <c r="J382" s="42" t="s">
        <v>35</v>
      </c>
      <c r="K382" s="42"/>
      <c r="L382" s="42" t="s">
        <v>31</v>
      </c>
      <c r="M382" s="42" t="s">
        <v>35</v>
      </c>
      <c r="N382" s="42"/>
      <c r="O382" s="42" t="s">
        <v>35</v>
      </c>
      <c r="P382" s="162" t="s">
        <v>23</v>
      </c>
      <c r="Q382" s="162"/>
      <c r="R382" s="162"/>
      <c r="S382" s="162" t="s">
        <v>23</v>
      </c>
      <c r="T382" s="42">
        <v>534</v>
      </c>
      <c r="U382" s="42">
        <v>554</v>
      </c>
      <c r="V382" s="42"/>
      <c r="W382" s="45" t="s">
        <v>172</v>
      </c>
      <c r="X382" s="159"/>
    </row>
    <row r="383" spans="1:24" x14ac:dyDescent="0.3">
      <c r="A383" s="41" t="s">
        <v>716</v>
      </c>
      <c r="B383" s="42" t="s">
        <v>717</v>
      </c>
      <c r="C383" s="42" t="s">
        <v>171</v>
      </c>
      <c r="D383" s="113" t="s">
        <v>9710</v>
      </c>
      <c r="E383" s="113" t="s">
        <v>9710</v>
      </c>
      <c r="F383" s="113" t="s">
        <v>9710</v>
      </c>
      <c r="G383" s="43"/>
      <c r="H383" s="44"/>
      <c r="I383" s="42" t="s">
        <v>60</v>
      </c>
      <c r="J383" s="42" t="s">
        <v>35</v>
      </c>
      <c r="K383" s="42"/>
      <c r="L383" s="42" t="s">
        <v>31</v>
      </c>
      <c r="M383" s="42" t="s">
        <v>35</v>
      </c>
      <c r="N383" s="42"/>
      <c r="O383" s="42" t="s">
        <v>35</v>
      </c>
      <c r="P383" s="162" t="s">
        <v>23</v>
      </c>
      <c r="Q383" s="162"/>
      <c r="R383" s="162"/>
      <c r="S383" s="162" t="s">
        <v>23</v>
      </c>
      <c r="T383" s="42">
        <v>534</v>
      </c>
      <c r="U383" s="42">
        <v>554</v>
      </c>
      <c r="V383" s="42"/>
      <c r="W383" s="45" t="s">
        <v>172</v>
      </c>
      <c r="X383" s="159"/>
    </row>
    <row r="384" spans="1:24" x14ac:dyDescent="0.3">
      <c r="A384" s="41" t="s">
        <v>718</v>
      </c>
      <c r="B384" s="42" t="s">
        <v>719</v>
      </c>
      <c r="C384" s="42" t="s">
        <v>171</v>
      </c>
      <c r="D384" s="113">
        <v>193</v>
      </c>
      <c r="E38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84" s="113">
        <f t="shared" si="6"/>
        <v>193</v>
      </c>
      <c r="G384" s="43"/>
      <c r="H384" s="44"/>
      <c r="I384" s="42" t="s">
        <v>60</v>
      </c>
      <c r="J384" s="42" t="s">
        <v>35</v>
      </c>
      <c r="K384" s="42"/>
      <c r="L384" s="42" t="s">
        <v>31</v>
      </c>
      <c r="M384" s="42" t="s">
        <v>35</v>
      </c>
      <c r="N384" s="42"/>
      <c r="O384" s="42"/>
      <c r="P384" s="162" t="s">
        <v>23</v>
      </c>
      <c r="Q384" s="162"/>
      <c r="R384" s="162"/>
      <c r="S384" s="162" t="s">
        <v>23</v>
      </c>
      <c r="T384" s="42">
        <v>505</v>
      </c>
      <c r="U384" s="42">
        <v>513</v>
      </c>
      <c r="V384" s="42">
        <v>453.23</v>
      </c>
      <c r="W384" s="45" t="s">
        <v>172</v>
      </c>
      <c r="X384" s="158" t="s">
        <v>23</v>
      </c>
    </row>
    <row r="385" spans="1:24" x14ac:dyDescent="0.3">
      <c r="A385" s="41" t="s">
        <v>720</v>
      </c>
      <c r="B385" s="42" t="s">
        <v>721</v>
      </c>
      <c r="C385" s="42" t="s">
        <v>171</v>
      </c>
      <c r="D385" s="113">
        <v>243</v>
      </c>
      <c r="E38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85" s="113">
        <f t="shared" si="6"/>
        <v>243</v>
      </c>
      <c r="G385" s="43"/>
      <c r="H385" s="44"/>
      <c r="I385" s="42" t="s">
        <v>60</v>
      </c>
      <c r="J385" s="42" t="s">
        <v>35</v>
      </c>
      <c r="K385" s="42"/>
      <c r="L385" s="42" t="s">
        <v>31</v>
      </c>
      <c r="M385" s="42" t="s">
        <v>35</v>
      </c>
      <c r="N385" s="42"/>
      <c r="O385" s="42" t="s">
        <v>35</v>
      </c>
      <c r="P385" s="162" t="s">
        <v>23</v>
      </c>
      <c r="Q385" s="162"/>
      <c r="R385" s="162"/>
      <c r="S385" s="162" t="s">
        <v>23</v>
      </c>
      <c r="T385" s="42">
        <v>505</v>
      </c>
      <c r="U385" s="42">
        <v>513</v>
      </c>
      <c r="V385" s="42">
        <v>453.23</v>
      </c>
      <c r="W385" s="45" t="s">
        <v>172</v>
      </c>
      <c r="X385" s="158" t="s">
        <v>23</v>
      </c>
    </row>
    <row r="386" spans="1:24" x14ac:dyDescent="0.3">
      <c r="A386" s="41" t="s">
        <v>722</v>
      </c>
      <c r="B386" s="42" t="s">
        <v>723</v>
      </c>
      <c r="C386" s="42" t="s">
        <v>171</v>
      </c>
      <c r="D386" s="113">
        <v>319</v>
      </c>
      <c r="E38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86" s="113">
        <f t="shared" si="6"/>
        <v>319</v>
      </c>
      <c r="G386" s="43"/>
      <c r="H386" s="44"/>
      <c r="I386" s="42" t="s">
        <v>60</v>
      </c>
      <c r="J386" s="42" t="s">
        <v>35</v>
      </c>
      <c r="K386" s="42"/>
      <c r="L386" s="42" t="s">
        <v>31</v>
      </c>
      <c r="M386" s="42" t="s">
        <v>35</v>
      </c>
      <c r="N386" s="42"/>
      <c r="O386" s="42" t="s">
        <v>35</v>
      </c>
      <c r="P386" s="162" t="s">
        <v>23</v>
      </c>
      <c r="Q386" s="162"/>
      <c r="R386" s="162"/>
      <c r="S386" s="162" t="s">
        <v>23</v>
      </c>
      <c r="T386" s="42">
        <v>505</v>
      </c>
      <c r="U386" s="42">
        <v>513</v>
      </c>
      <c r="V386" s="42">
        <v>453.23</v>
      </c>
      <c r="W386" s="45" t="s">
        <v>172</v>
      </c>
      <c r="X386" s="158" t="s">
        <v>23</v>
      </c>
    </row>
    <row r="387" spans="1:24" x14ac:dyDescent="0.3">
      <c r="A387" s="41" t="s">
        <v>724</v>
      </c>
      <c r="B387" s="42" t="s">
        <v>725</v>
      </c>
      <c r="C387" s="42" t="s">
        <v>171</v>
      </c>
      <c r="D387" s="113" t="s">
        <v>9710</v>
      </c>
      <c r="E387" s="113" t="s">
        <v>9710</v>
      </c>
      <c r="F387" s="113" t="s">
        <v>9710</v>
      </c>
      <c r="G387" s="43"/>
      <c r="H387" s="44"/>
      <c r="I387" s="42" t="s">
        <v>60</v>
      </c>
      <c r="J387" s="42" t="s">
        <v>35</v>
      </c>
      <c r="K387" s="42"/>
      <c r="L387" s="42" t="s">
        <v>31</v>
      </c>
      <c r="M387" s="42" t="s">
        <v>35</v>
      </c>
      <c r="N387" s="42"/>
      <c r="O387" s="42"/>
      <c r="P387" s="162" t="s">
        <v>23</v>
      </c>
      <c r="Q387" s="162"/>
      <c r="R387" s="162"/>
      <c r="S387" s="162" t="s">
        <v>23</v>
      </c>
      <c r="T387" s="42">
        <v>589</v>
      </c>
      <c r="U387" s="42">
        <v>617</v>
      </c>
      <c r="V387" s="42">
        <v>698.53</v>
      </c>
      <c r="W387" s="45" t="s">
        <v>172</v>
      </c>
      <c r="X387" s="159"/>
    </row>
    <row r="388" spans="1:24" x14ac:dyDescent="0.3">
      <c r="A388" s="41" t="s">
        <v>726</v>
      </c>
      <c r="B388" s="42" t="s">
        <v>727</v>
      </c>
      <c r="C388" s="42" t="s">
        <v>171</v>
      </c>
      <c r="D388" s="113" t="s">
        <v>9710</v>
      </c>
      <c r="E388" s="113" t="s">
        <v>9710</v>
      </c>
      <c r="F388" s="113" t="s">
        <v>9710</v>
      </c>
      <c r="G388" s="43"/>
      <c r="H388" s="44"/>
      <c r="I388" s="42" t="s">
        <v>60</v>
      </c>
      <c r="J388" s="42" t="s">
        <v>35</v>
      </c>
      <c r="K388" s="42"/>
      <c r="L388" s="42" t="s">
        <v>31</v>
      </c>
      <c r="M388" s="42" t="s">
        <v>35</v>
      </c>
      <c r="N388" s="42"/>
      <c r="O388" s="42" t="s">
        <v>35</v>
      </c>
      <c r="P388" s="162" t="s">
        <v>23</v>
      </c>
      <c r="Q388" s="162"/>
      <c r="R388" s="162"/>
      <c r="S388" s="162" t="s">
        <v>23</v>
      </c>
      <c r="T388" s="42">
        <v>589</v>
      </c>
      <c r="U388" s="42">
        <v>617</v>
      </c>
      <c r="V388" s="42">
        <v>698.53</v>
      </c>
      <c r="W388" s="45" t="s">
        <v>172</v>
      </c>
      <c r="X388" s="159"/>
    </row>
    <row r="389" spans="1:24" x14ac:dyDescent="0.3">
      <c r="A389" s="41" t="s">
        <v>728</v>
      </c>
      <c r="B389" s="42" t="s">
        <v>729</v>
      </c>
      <c r="C389" s="42" t="s">
        <v>171</v>
      </c>
      <c r="D389" s="113" t="s">
        <v>9710</v>
      </c>
      <c r="E389" s="113" t="s">
        <v>9710</v>
      </c>
      <c r="F389" s="113" t="s">
        <v>9710</v>
      </c>
      <c r="G389" s="43"/>
      <c r="H389" s="44"/>
      <c r="I389" s="42" t="s">
        <v>60</v>
      </c>
      <c r="J389" s="42" t="s">
        <v>35</v>
      </c>
      <c r="K389" s="42"/>
      <c r="L389" s="42" t="s">
        <v>31</v>
      </c>
      <c r="M389" s="42" t="s">
        <v>35</v>
      </c>
      <c r="N389" s="42"/>
      <c r="O389" s="42" t="s">
        <v>35</v>
      </c>
      <c r="P389" s="162" t="s">
        <v>23</v>
      </c>
      <c r="Q389" s="162"/>
      <c r="R389" s="162"/>
      <c r="S389" s="162" t="s">
        <v>23</v>
      </c>
      <c r="T389" s="42">
        <v>589</v>
      </c>
      <c r="U389" s="42">
        <v>617</v>
      </c>
      <c r="V389" s="42">
        <v>698.53</v>
      </c>
      <c r="W389" s="45" t="s">
        <v>172</v>
      </c>
      <c r="X389" s="159"/>
    </row>
    <row r="390" spans="1:24" x14ac:dyDescent="0.3">
      <c r="A390" s="41" t="s">
        <v>730</v>
      </c>
      <c r="B390" s="42" t="s">
        <v>731</v>
      </c>
      <c r="C390" s="42" t="s">
        <v>171</v>
      </c>
      <c r="D390" s="113">
        <v>158</v>
      </c>
      <c r="E39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90" s="113">
        <f t="shared" si="6"/>
        <v>158</v>
      </c>
      <c r="G390" s="43"/>
      <c r="H390" s="44"/>
      <c r="I390" s="42" t="s">
        <v>60</v>
      </c>
      <c r="J390" s="42" t="s">
        <v>35</v>
      </c>
      <c r="K390" s="42"/>
      <c r="L390" s="42" t="s">
        <v>31</v>
      </c>
      <c r="M390" s="42" t="s">
        <v>35</v>
      </c>
      <c r="N390" s="42"/>
      <c r="O390" s="42"/>
      <c r="P390" s="162" t="s">
        <v>23</v>
      </c>
      <c r="Q390" s="162"/>
      <c r="R390" s="162"/>
      <c r="S390" s="162" t="s">
        <v>23</v>
      </c>
      <c r="T390" s="42">
        <v>390</v>
      </c>
      <c r="U390" s="42">
        <v>479</v>
      </c>
      <c r="V390" s="42">
        <v>504.07</v>
      </c>
      <c r="W390" s="45" t="s">
        <v>172</v>
      </c>
      <c r="X390" s="158" t="s">
        <v>23</v>
      </c>
    </row>
    <row r="391" spans="1:24" x14ac:dyDescent="0.3">
      <c r="A391" s="41" t="s">
        <v>732</v>
      </c>
      <c r="B391" s="42" t="s">
        <v>733</v>
      </c>
      <c r="C391" s="42" t="s">
        <v>171</v>
      </c>
      <c r="D391" s="113">
        <v>210</v>
      </c>
      <c r="E39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91" s="113">
        <f t="shared" si="6"/>
        <v>210</v>
      </c>
      <c r="G391" s="43"/>
      <c r="H391" s="44"/>
      <c r="I391" s="42" t="s">
        <v>60</v>
      </c>
      <c r="J391" s="42" t="s">
        <v>35</v>
      </c>
      <c r="K391" s="42"/>
      <c r="L391" s="42" t="s">
        <v>31</v>
      </c>
      <c r="M391" s="42" t="s">
        <v>35</v>
      </c>
      <c r="N391" s="42"/>
      <c r="O391" s="42" t="s">
        <v>35</v>
      </c>
      <c r="P391" s="162" t="s">
        <v>23</v>
      </c>
      <c r="Q391" s="162"/>
      <c r="R391" s="162"/>
      <c r="S391" s="162" t="s">
        <v>23</v>
      </c>
      <c r="T391" s="42">
        <v>390</v>
      </c>
      <c r="U391" s="42">
        <v>479</v>
      </c>
      <c r="V391" s="42">
        <v>504.07</v>
      </c>
      <c r="W391" s="45" t="s">
        <v>172</v>
      </c>
      <c r="X391" s="158" t="s">
        <v>23</v>
      </c>
    </row>
    <row r="392" spans="1:24" x14ac:dyDescent="0.3">
      <c r="A392" s="41" t="s">
        <v>734</v>
      </c>
      <c r="B392" s="42" t="s">
        <v>735</v>
      </c>
      <c r="C392" s="42" t="s">
        <v>171</v>
      </c>
      <c r="D392" s="113">
        <v>289</v>
      </c>
      <c r="E39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92" s="113">
        <f t="shared" si="6"/>
        <v>289</v>
      </c>
      <c r="G392" s="43"/>
      <c r="H392" s="44"/>
      <c r="I392" s="42" t="s">
        <v>60</v>
      </c>
      <c r="J392" s="42" t="s">
        <v>35</v>
      </c>
      <c r="K392" s="42"/>
      <c r="L392" s="42" t="s">
        <v>31</v>
      </c>
      <c r="M392" s="42" t="s">
        <v>35</v>
      </c>
      <c r="N392" s="42"/>
      <c r="O392" s="42" t="s">
        <v>35</v>
      </c>
      <c r="P392" s="162" t="s">
        <v>23</v>
      </c>
      <c r="Q392" s="162"/>
      <c r="R392" s="162"/>
      <c r="S392" s="162" t="s">
        <v>23</v>
      </c>
      <c r="T392" s="42">
        <v>390</v>
      </c>
      <c r="U392" s="42">
        <v>479</v>
      </c>
      <c r="V392" s="42">
        <v>504.07</v>
      </c>
      <c r="W392" s="45" t="s">
        <v>172</v>
      </c>
      <c r="X392" s="158" t="s">
        <v>23</v>
      </c>
    </row>
    <row r="393" spans="1:24" x14ac:dyDescent="0.3">
      <c r="A393" s="41" t="s">
        <v>736</v>
      </c>
      <c r="B393" s="42" t="s">
        <v>737</v>
      </c>
      <c r="C393" s="42" t="s">
        <v>171</v>
      </c>
      <c r="D393" s="113">
        <v>158</v>
      </c>
      <c r="E39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93" s="113">
        <f t="shared" si="6"/>
        <v>158</v>
      </c>
      <c r="G393" s="43"/>
      <c r="H393" s="44"/>
      <c r="I393" s="42" t="s">
        <v>60</v>
      </c>
      <c r="J393" s="42" t="s">
        <v>35</v>
      </c>
      <c r="K393" s="42"/>
      <c r="L393" s="42" t="s">
        <v>31</v>
      </c>
      <c r="M393" s="42" t="s">
        <v>35</v>
      </c>
      <c r="N393" s="42"/>
      <c r="O393" s="42"/>
      <c r="P393" s="162" t="s">
        <v>23</v>
      </c>
      <c r="Q393" s="162"/>
      <c r="R393" s="162"/>
      <c r="S393" s="162" t="s">
        <v>23</v>
      </c>
      <c r="T393" s="42">
        <v>436</v>
      </c>
      <c r="U393" s="42">
        <v>484</v>
      </c>
      <c r="V393" s="42">
        <v>562.66999999999996</v>
      </c>
      <c r="W393" s="45" t="s">
        <v>172</v>
      </c>
      <c r="X393" s="158" t="s">
        <v>23</v>
      </c>
    </row>
    <row r="394" spans="1:24" x14ac:dyDescent="0.3">
      <c r="A394" s="41" t="s">
        <v>738</v>
      </c>
      <c r="B394" s="42" t="s">
        <v>739</v>
      </c>
      <c r="C394" s="42" t="s">
        <v>171</v>
      </c>
      <c r="D394" s="113">
        <v>210</v>
      </c>
      <c r="E39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94" s="113">
        <f t="shared" si="6"/>
        <v>210</v>
      </c>
      <c r="G394" s="43"/>
      <c r="H394" s="44"/>
      <c r="I394" s="42" t="s">
        <v>60</v>
      </c>
      <c r="J394" s="42" t="s">
        <v>35</v>
      </c>
      <c r="K394" s="42"/>
      <c r="L394" s="42" t="s">
        <v>31</v>
      </c>
      <c r="M394" s="42" t="s">
        <v>35</v>
      </c>
      <c r="N394" s="42"/>
      <c r="O394" s="42" t="s">
        <v>35</v>
      </c>
      <c r="P394" s="162" t="s">
        <v>23</v>
      </c>
      <c r="Q394" s="162"/>
      <c r="R394" s="162"/>
      <c r="S394" s="162" t="s">
        <v>23</v>
      </c>
      <c r="T394" s="42">
        <v>436</v>
      </c>
      <c r="U394" s="42">
        <v>484</v>
      </c>
      <c r="V394" s="42">
        <v>562.66999999999996</v>
      </c>
      <c r="W394" s="45" t="s">
        <v>172</v>
      </c>
      <c r="X394" s="158" t="s">
        <v>23</v>
      </c>
    </row>
    <row r="395" spans="1:24" x14ac:dyDescent="0.3">
      <c r="A395" s="41" t="s">
        <v>740</v>
      </c>
      <c r="B395" s="42" t="s">
        <v>741</v>
      </c>
      <c r="C395" s="42" t="s">
        <v>171</v>
      </c>
      <c r="D395" s="113">
        <v>289</v>
      </c>
      <c r="E39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95" s="113">
        <f t="shared" si="6"/>
        <v>289</v>
      </c>
      <c r="G395" s="43"/>
      <c r="H395" s="44"/>
      <c r="I395" s="42" t="s">
        <v>60</v>
      </c>
      <c r="J395" s="42" t="s">
        <v>35</v>
      </c>
      <c r="K395" s="42"/>
      <c r="L395" s="42" t="s">
        <v>31</v>
      </c>
      <c r="M395" s="42" t="s">
        <v>35</v>
      </c>
      <c r="N395" s="42"/>
      <c r="O395" s="42" t="s">
        <v>35</v>
      </c>
      <c r="P395" s="162" t="s">
        <v>23</v>
      </c>
      <c r="Q395" s="162"/>
      <c r="R395" s="162"/>
      <c r="S395" s="162" t="s">
        <v>23</v>
      </c>
      <c r="T395" s="42">
        <v>436</v>
      </c>
      <c r="U395" s="42">
        <v>484</v>
      </c>
      <c r="V395" s="42">
        <v>562.66999999999996</v>
      </c>
      <c r="W395" s="45" t="s">
        <v>172</v>
      </c>
      <c r="X395" s="158" t="s">
        <v>23</v>
      </c>
    </row>
    <row r="396" spans="1:24" x14ac:dyDescent="0.3">
      <c r="A396" s="41" t="s">
        <v>742</v>
      </c>
      <c r="B396" s="42" t="s">
        <v>743</v>
      </c>
      <c r="C396" s="42" t="s">
        <v>171</v>
      </c>
      <c r="D396" s="113">
        <v>158</v>
      </c>
      <c r="E39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96" s="113">
        <f t="shared" si="6"/>
        <v>158</v>
      </c>
      <c r="G396" s="43"/>
      <c r="H396" s="44"/>
      <c r="I396" s="42" t="s">
        <v>60</v>
      </c>
      <c r="J396" s="42" t="s">
        <v>35</v>
      </c>
      <c r="K396" s="42"/>
      <c r="L396" s="42" t="s">
        <v>31</v>
      </c>
      <c r="M396" s="42" t="s">
        <v>35</v>
      </c>
      <c r="N396" s="42"/>
      <c r="O396" s="42"/>
      <c r="P396" s="162" t="s">
        <v>23</v>
      </c>
      <c r="Q396" s="162"/>
      <c r="R396" s="162"/>
      <c r="S396" s="162" t="s">
        <v>23</v>
      </c>
      <c r="T396" s="42">
        <v>453</v>
      </c>
      <c r="U396" s="42">
        <v>508</v>
      </c>
      <c r="V396" s="42">
        <v>614.66999999999996</v>
      </c>
      <c r="W396" s="45" t="s">
        <v>172</v>
      </c>
      <c r="X396" s="158" t="s">
        <v>23</v>
      </c>
    </row>
    <row r="397" spans="1:24" x14ac:dyDescent="0.3">
      <c r="A397" s="41" t="s">
        <v>744</v>
      </c>
      <c r="B397" s="42" t="s">
        <v>745</v>
      </c>
      <c r="C397" s="42" t="s">
        <v>171</v>
      </c>
      <c r="D397" s="113">
        <v>210</v>
      </c>
      <c r="E39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97" s="113">
        <f t="shared" si="6"/>
        <v>210</v>
      </c>
      <c r="G397" s="43"/>
      <c r="H397" s="44"/>
      <c r="I397" s="42" t="s">
        <v>60</v>
      </c>
      <c r="J397" s="42" t="s">
        <v>35</v>
      </c>
      <c r="K397" s="42"/>
      <c r="L397" s="42" t="s">
        <v>31</v>
      </c>
      <c r="M397" s="42" t="s">
        <v>35</v>
      </c>
      <c r="N397" s="42"/>
      <c r="O397" s="42" t="s">
        <v>35</v>
      </c>
      <c r="P397" s="162" t="s">
        <v>23</v>
      </c>
      <c r="Q397" s="162"/>
      <c r="R397" s="162"/>
      <c r="S397" s="162" t="s">
        <v>23</v>
      </c>
      <c r="T397" s="42">
        <v>453</v>
      </c>
      <c r="U397" s="42">
        <v>508</v>
      </c>
      <c r="V397" s="42">
        <v>614.66999999999996</v>
      </c>
      <c r="W397" s="45" t="s">
        <v>172</v>
      </c>
      <c r="X397" s="158" t="s">
        <v>23</v>
      </c>
    </row>
    <row r="398" spans="1:24" x14ac:dyDescent="0.3">
      <c r="A398" s="41" t="s">
        <v>746</v>
      </c>
      <c r="B398" s="42" t="s">
        <v>747</v>
      </c>
      <c r="C398" s="42" t="s">
        <v>171</v>
      </c>
      <c r="D398" s="113">
        <v>289</v>
      </c>
      <c r="E39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98" s="113">
        <f t="shared" si="6"/>
        <v>289</v>
      </c>
      <c r="G398" s="43"/>
      <c r="H398" s="44"/>
      <c r="I398" s="42" t="s">
        <v>60</v>
      </c>
      <c r="J398" s="42" t="s">
        <v>35</v>
      </c>
      <c r="K398" s="42"/>
      <c r="L398" s="42" t="s">
        <v>31</v>
      </c>
      <c r="M398" s="42" t="s">
        <v>35</v>
      </c>
      <c r="N398" s="42"/>
      <c r="O398" s="42" t="s">
        <v>35</v>
      </c>
      <c r="P398" s="162" t="s">
        <v>23</v>
      </c>
      <c r="Q398" s="162"/>
      <c r="R398" s="162"/>
      <c r="S398" s="162" t="s">
        <v>23</v>
      </c>
      <c r="T398" s="42">
        <v>453</v>
      </c>
      <c r="U398" s="42">
        <v>508</v>
      </c>
      <c r="V398" s="42">
        <v>614.66999999999996</v>
      </c>
      <c r="W398" s="45" t="s">
        <v>172</v>
      </c>
      <c r="X398" s="158" t="s">
        <v>23</v>
      </c>
    </row>
    <row r="399" spans="1:24" x14ac:dyDescent="0.3">
      <c r="A399" s="41" t="s">
        <v>748</v>
      </c>
      <c r="B399" s="42" t="s">
        <v>749</v>
      </c>
      <c r="C399" s="42" t="s">
        <v>171</v>
      </c>
      <c r="D399" s="113">
        <v>163</v>
      </c>
      <c r="E39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399" s="113">
        <f t="shared" si="6"/>
        <v>163</v>
      </c>
      <c r="G399" s="43"/>
      <c r="H399" s="44"/>
      <c r="I399" s="42" t="s">
        <v>60</v>
      </c>
      <c r="J399" s="42" t="s">
        <v>35</v>
      </c>
      <c r="K399" s="42"/>
      <c r="L399" s="42" t="s">
        <v>31</v>
      </c>
      <c r="M399" s="42" t="s">
        <v>35</v>
      </c>
      <c r="N399" s="42"/>
      <c r="O399" s="42"/>
      <c r="P399" s="162" t="s">
        <v>23</v>
      </c>
      <c r="Q399" s="162"/>
      <c r="R399" s="162"/>
      <c r="S399" s="162" t="s">
        <v>23</v>
      </c>
      <c r="T399" s="42">
        <v>501</v>
      </c>
      <c r="U399" s="42">
        <v>523</v>
      </c>
      <c r="V399" s="42">
        <v>750.07</v>
      </c>
      <c r="W399" s="45" t="s">
        <v>172</v>
      </c>
      <c r="X399" s="158" t="s">
        <v>23</v>
      </c>
    </row>
    <row r="400" spans="1:24" x14ac:dyDescent="0.3">
      <c r="A400" s="41" t="s">
        <v>750</v>
      </c>
      <c r="B400" s="42" t="s">
        <v>751</v>
      </c>
      <c r="C400" s="42" t="s">
        <v>171</v>
      </c>
      <c r="D400" s="113">
        <v>215</v>
      </c>
      <c r="E40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00" s="113">
        <f t="shared" si="6"/>
        <v>215</v>
      </c>
      <c r="G400" s="43"/>
      <c r="H400" s="44"/>
      <c r="I400" s="42" t="s">
        <v>60</v>
      </c>
      <c r="J400" s="42" t="s">
        <v>35</v>
      </c>
      <c r="K400" s="42"/>
      <c r="L400" s="42" t="s">
        <v>31</v>
      </c>
      <c r="M400" s="42" t="s">
        <v>35</v>
      </c>
      <c r="N400" s="42"/>
      <c r="O400" s="42" t="s">
        <v>35</v>
      </c>
      <c r="P400" s="162" t="s">
        <v>23</v>
      </c>
      <c r="Q400" s="162"/>
      <c r="R400" s="162"/>
      <c r="S400" s="162" t="s">
        <v>23</v>
      </c>
      <c r="T400" s="42">
        <v>501</v>
      </c>
      <c r="U400" s="42">
        <v>523</v>
      </c>
      <c r="V400" s="42">
        <v>750.07</v>
      </c>
      <c r="W400" s="45" t="s">
        <v>172</v>
      </c>
      <c r="X400" s="158" t="s">
        <v>23</v>
      </c>
    </row>
    <row r="401" spans="1:24" x14ac:dyDescent="0.3">
      <c r="A401" s="41" t="s">
        <v>752</v>
      </c>
      <c r="B401" s="42" t="s">
        <v>753</v>
      </c>
      <c r="C401" s="42" t="s">
        <v>171</v>
      </c>
      <c r="D401" s="113">
        <v>294</v>
      </c>
      <c r="E40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01" s="113">
        <f t="shared" si="6"/>
        <v>294</v>
      </c>
      <c r="G401" s="43"/>
      <c r="H401" s="44"/>
      <c r="I401" s="42" t="s">
        <v>60</v>
      </c>
      <c r="J401" s="42" t="s">
        <v>35</v>
      </c>
      <c r="K401" s="42"/>
      <c r="L401" s="42" t="s">
        <v>31</v>
      </c>
      <c r="M401" s="42" t="s">
        <v>35</v>
      </c>
      <c r="N401" s="42"/>
      <c r="O401" s="42" t="s">
        <v>35</v>
      </c>
      <c r="P401" s="162" t="s">
        <v>23</v>
      </c>
      <c r="Q401" s="162"/>
      <c r="R401" s="162"/>
      <c r="S401" s="162" t="s">
        <v>23</v>
      </c>
      <c r="T401" s="42">
        <v>501</v>
      </c>
      <c r="U401" s="42">
        <v>523</v>
      </c>
      <c r="V401" s="42">
        <v>750.07</v>
      </c>
      <c r="W401" s="45" t="s">
        <v>172</v>
      </c>
      <c r="X401" s="158" t="s">
        <v>23</v>
      </c>
    </row>
    <row r="402" spans="1:24" x14ac:dyDescent="0.3">
      <c r="A402" s="41" t="s">
        <v>754</v>
      </c>
      <c r="B402" s="42" t="s">
        <v>755</v>
      </c>
      <c r="C402" s="42" t="s">
        <v>171</v>
      </c>
      <c r="D402" s="113">
        <v>158</v>
      </c>
      <c r="E40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02" s="113">
        <f t="shared" si="6"/>
        <v>158</v>
      </c>
      <c r="G402" s="43"/>
      <c r="H402" s="44"/>
      <c r="I402" s="42" t="s">
        <v>60</v>
      </c>
      <c r="J402" s="42" t="s">
        <v>35</v>
      </c>
      <c r="K402" s="42"/>
      <c r="L402" s="42" t="s">
        <v>31</v>
      </c>
      <c r="M402" s="42" t="s">
        <v>35</v>
      </c>
      <c r="N402" s="42"/>
      <c r="O402" s="42"/>
      <c r="P402" s="162" t="s">
        <v>23</v>
      </c>
      <c r="Q402" s="162"/>
      <c r="R402" s="162"/>
      <c r="S402" s="162" t="s">
        <v>23</v>
      </c>
      <c r="T402" s="42">
        <v>495</v>
      </c>
      <c r="U402" s="42">
        <v>527</v>
      </c>
      <c r="V402" s="42">
        <v>513.6</v>
      </c>
      <c r="W402" s="45" t="s">
        <v>172</v>
      </c>
      <c r="X402" s="158" t="s">
        <v>23</v>
      </c>
    </row>
    <row r="403" spans="1:24" x14ac:dyDescent="0.3">
      <c r="A403" s="41" t="s">
        <v>756</v>
      </c>
      <c r="B403" s="42" t="s">
        <v>757</v>
      </c>
      <c r="C403" s="42" t="s">
        <v>171</v>
      </c>
      <c r="D403" s="113">
        <v>210</v>
      </c>
      <c r="E40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03" s="113">
        <f t="shared" si="6"/>
        <v>210</v>
      </c>
      <c r="G403" s="43"/>
      <c r="H403" s="44"/>
      <c r="I403" s="42" t="s">
        <v>60</v>
      </c>
      <c r="J403" s="42" t="s">
        <v>35</v>
      </c>
      <c r="K403" s="42"/>
      <c r="L403" s="42" t="s">
        <v>31</v>
      </c>
      <c r="M403" s="42" t="s">
        <v>35</v>
      </c>
      <c r="N403" s="42"/>
      <c r="O403" s="42" t="s">
        <v>35</v>
      </c>
      <c r="P403" s="162" t="s">
        <v>23</v>
      </c>
      <c r="Q403" s="162"/>
      <c r="R403" s="162"/>
      <c r="S403" s="162" t="s">
        <v>23</v>
      </c>
      <c r="T403" s="42">
        <v>495</v>
      </c>
      <c r="U403" s="42">
        <v>527</v>
      </c>
      <c r="V403" s="42">
        <v>513.6</v>
      </c>
      <c r="W403" s="45" t="s">
        <v>172</v>
      </c>
      <c r="X403" s="158" t="s">
        <v>23</v>
      </c>
    </row>
    <row r="404" spans="1:24" x14ac:dyDescent="0.3">
      <c r="A404" s="41" t="s">
        <v>758</v>
      </c>
      <c r="B404" s="42" t="s">
        <v>759</v>
      </c>
      <c r="C404" s="42" t="s">
        <v>171</v>
      </c>
      <c r="D404" s="113">
        <v>289</v>
      </c>
      <c r="E40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04" s="113">
        <f t="shared" si="6"/>
        <v>289</v>
      </c>
      <c r="G404" s="43"/>
      <c r="H404" s="44"/>
      <c r="I404" s="42" t="s">
        <v>60</v>
      </c>
      <c r="J404" s="42" t="s">
        <v>35</v>
      </c>
      <c r="K404" s="42"/>
      <c r="L404" s="42" t="s">
        <v>31</v>
      </c>
      <c r="M404" s="42" t="s">
        <v>35</v>
      </c>
      <c r="N404" s="42"/>
      <c r="O404" s="42" t="s">
        <v>35</v>
      </c>
      <c r="P404" s="162" t="s">
        <v>23</v>
      </c>
      <c r="Q404" s="162"/>
      <c r="R404" s="162"/>
      <c r="S404" s="162" t="s">
        <v>23</v>
      </c>
      <c r="T404" s="42">
        <v>495</v>
      </c>
      <c r="U404" s="42">
        <v>527</v>
      </c>
      <c r="V404" s="42">
        <v>513.6</v>
      </c>
      <c r="W404" s="45" t="s">
        <v>172</v>
      </c>
      <c r="X404" s="158" t="s">
        <v>23</v>
      </c>
    </row>
    <row r="405" spans="1:24" x14ac:dyDescent="0.3">
      <c r="A405" s="41" t="s">
        <v>760</v>
      </c>
      <c r="B405" s="42" t="s">
        <v>761</v>
      </c>
      <c r="C405" s="42" t="s">
        <v>171</v>
      </c>
      <c r="D405" s="113">
        <v>158</v>
      </c>
      <c r="E40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05" s="113">
        <f t="shared" si="6"/>
        <v>158</v>
      </c>
      <c r="G405" s="43"/>
      <c r="H405" s="44"/>
      <c r="I405" s="42" t="s">
        <v>60</v>
      </c>
      <c r="J405" s="42" t="s">
        <v>35</v>
      </c>
      <c r="K405" s="42"/>
      <c r="L405" s="42" t="s">
        <v>31</v>
      </c>
      <c r="M405" s="42" t="s">
        <v>35</v>
      </c>
      <c r="N405" s="42"/>
      <c r="O405" s="42"/>
      <c r="P405" s="162" t="s">
        <v>23</v>
      </c>
      <c r="Q405" s="162"/>
      <c r="R405" s="162"/>
      <c r="S405" s="162" t="s">
        <v>23</v>
      </c>
      <c r="T405" s="42">
        <v>516</v>
      </c>
      <c r="U405" s="42">
        <v>538</v>
      </c>
      <c r="V405" s="42">
        <v>685.79</v>
      </c>
      <c r="W405" s="45" t="s">
        <v>172</v>
      </c>
      <c r="X405" s="158" t="s">
        <v>23</v>
      </c>
    </row>
    <row r="406" spans="1:24" x14ac:dyDescent="0.3">
      <c r="A406" s="41" t="s">
        <v>762</v>
      </c>
      <c r="B406" s="42" t="s">
        <v>763</v>
      </c>
      <c r="C406" s="42" t="s">
        <v>171</v>
      </c>
      <c r="D406" s="113">
        <v>210</v>
      </c>
      <c r="E40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06" s="113">
        <f t="shared" si="6"/>
        <v>210</v>
      </c>
      <c r="G406" s="43"/>
      <c r="H406" s="44"/>
      <c r="I406" s="42" t="s">
        <v>60</v>
      </c>
      <c r="J406" s="42" t="s">
        <v>35</v>
      </c>
      <c r="K406" s="42"/>
      <c r="L406" s="42" t="s">
        <v>31</v>
      </c>
      <c r="M406" s="42" t="s">
        <v>35</v>
      </c>
      <c r="N406" s="42"/>
      <c r="O406" s="42" t="s">
        <v>35</v>
      </c>
      <c r="P406" s="162" t="s">
        <v>23</v>
      </c>
      <c r="Q406" s="162"/>
      <c r="R406" s="162"/>
      <c r="S406" s="162" t="s">
        <v>23</v>
      </c>
      <c r="T406" s="42">
        <v>516</v>
      </c>
      <c r="U406" s="42">
        <v>538</v>
      </c>
      <c r="V406" s="42">
        <v>685.79</v>
      </c>
      <c r="W406" s="45" t="s">
        <v>172</v>
      </c>
      <c r="X406" s="158" t="s">
        <v>23</v>
      </c>
    </row>
    <row r="407" spans="1:24" x14ac:dyDescent="0.3">
      <c r="A407" s="41" t="s">
        <v>764</v>
      </c>
      <c r="B407" s="42" t="s">
        <v>765</v>
      </c>
      <c r="C407" s="42" t="s">
        <v>171</v>
      </c>
      <c r="D407" s="113">
        <v>289</v>
      </c>
      <c r="E40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07" s="113">
        <f t="shared" si="6"/>
        <v>289</v>
      </c>
      <c r="G407" s="43"/>
      <c r="H407" s="44"/>
      <c r="I407" s="42" t="s">
        <v>60</v>
      </c>
      <c r="J407" s="42" t="s">
        <v>35</v>
      </c>
      <c r="K407" s="42"/>
      <c r="L407" s="42" t="s">
        <v>31</v>
      </c>
      <c r="M407" s="42" t="s">
        <v>35</v>
      </c>
      <c r="N407" s="42"/>
      <c r="O407" s="42" t="s">
        <v>35</v>
      </c>
      <c r="P407" s="162" t="s">
        <v>23</v>
      </c>
      <c r="Q407" s="162"/>
      <c r="R407" s="162"/>
      <c r="S407" s="162" t="s">
        <v>23</v>
      </c>
      <c r="T407" s="42">
        <v>516</v>
      </c>
      <c r="U407" s="42">
        <v>538</v>
      </c>
      <c r="V407" s="42">
        <v>685.79</v>
      </c>
      <c r="W407" s="45" t="s">
        <v>172</v>
      </c>
      <c r="X407" s="158" t="s">
        <v>23</v>
      </c>
    </row>
    <row r="408" spans="1:24" x14ac:dyDescent="0.3">
      <c r="A408" s="41" t="s">
        <v>766</v>
      </c>
      <c r="B408" s="42" t="s">
        <v>767</v>
      </c>
      <c r="C408" s="42" t="s">
        <v>171</v>
      </c>
      <c r="D408" s="113">
        <v>163</v>
      </c>
      <c r="E40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08" s="113">
        <f t="shared" si="6"/>
        <v>163</v>
      </c>
      <c r="G408" s="43"/>
      <c r="H408" s="44"/>
      <c r="I408" s="42" t="s">
        <v>60</v>
      </c>
      <c r="J408" s="42" t="s">
        <v>35</v>
      </c>
      <c r="K408" s="42"/>
      <c r="L408" s="42" t="s">
        <v>31</v>
      </c>
      <c r="M408" s="42" t="s">
        <v>35</v>
      </c>
      <c r="N408" s="42"/>
      <c r="O408" s="42"/>
      <c r="P408" s="162" t="s">
        <v>23</v>
      </c>
      <c r="Q408" s="162"/>
      <c r="R408" s="162"/>
      <c r="S408" s="162" t="s">
        <v>23</v>
      </c>
      <c r="T408" s="42">
        <v>532</v>
      </c>
      <c r="U408" s="42">
        <v>553</v>
      </c>
      <c r="V408" s="42">
        <v>806.13</v>
      </c>
      <c r="W408" s="45" t="s">
        <v>172</v>
      </c>
      <c r="X408" s="158" t="s">
        <v>23</v>
      </c>
    </row>
    <row r="409" spans="1:24" x14ac:dyDescent="0.3">
      <c r="A409" s="41" t="s">
        <v>768</v>
      </c>
      <c r="B409" s="42" t="s">
        <v>769</v>
      </c>
      <c r="C409" s="42" t="s">
        <v>171</v>
      </c>
      <c r="D409" s="113">
        <v>215</v>
      </c>
      <c r="E40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09" s="113">
        <f t="shared" si="6"/>
        <v>215</v>
      </c>
      <c r="G409" s="43"/>
      <c r="H409" s="44"/>
      <c r="I409" s="42" t="s">
        <v>60</v>
      </c>
      <c r="J409" s="42" t="s">
        <v>35</v>
      </c>
      <c r="K409" s="42"/>
      <c r="L409" s="42" t="s">
        <v>31</v>
      </c>
      <c r="M409" s="42" t="s">
        <v>35</v>
      </c>
      <c r="N409" s="42"/>
      <c r="O409" s="42" t="s">
        <v>35</v>
      </c>
      <c r="P409" s="162" t="s">
        <v>23</v>
      </c>
      <c r="Q409" s="162"/>
      <c r="R409" s="162"/>
      <c r="S409" s="162" t="s">
        <v>23</v>
      </c>
      <c r="T409" s="42">
        <v>532</v>
      </c>
      <c r="U409" s="42">
        <v>553</v>
      </c>
      <c r="V409" s="42">
        <v>806.13</v>
      </c>
      <c r="W409" s="45" t="s">
        <v>172</v>
      </c>
      <c r="X409" s="158" t="s">
        <v>23</v>
      </c>
    </row>
    <row r="410" spans="1:24" x14ac:dyDescent="0.3">
      <c r="A410" s="41" t="s">
        <v>770</v>
      </c>
      <c r="B410" s="42" t="s">
        <v>771</v>
      </c>
      <c r="C410" s="42" t="s">
        <v>171</v>
      </c>
      <c r="D410" s="113">
        <v>294</v>
      </c>
      <c r="E41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10" s="113">
        <f t="shared" ref="F410:F473" si="7">D410-D410*E410</f>
        <v>294</v>
      </c>
      <c r="G410" s="43"/>
      <c r="H410" s="44"/>
      <c r="I410" s="42" t="s">
        <v>60</v>
      </c>
      <c r="J410" s="42" t="s">
        <v>35</v>
      </c>
      <c r="K410" s="42"/>
      <c r="L410" s="42" t="s">
        <v>31</v>
      </c>
      <c r="M410" s="42" t="s">
        <v>35</v>
      </c>
      <c r="N410" s="42"/>
      <c r="O410" s="42" t="s">
        <v>35</v>
      </c>
      <c r="P410" s="162" t="s">
        <v>23</v>
      </c>
      <c r="Q410" s="162"/>
      <c r="R410" s="162"/>
      <c r="S410" s="162" t="s">
        <v>23</v>
      </c>
      <c r="T410" s="42">
        <v>532</v>
      </c>
      <c r="U410" s="42">
        <v>553</v>
      </c>
      <c r="V410" s="42">
        <v>806.13</v>
      </c>
      <c r="W410" s="45" t="s">
        <v>172</v>
      </c>
      <c r="X410" s="158" t="s">
        <v>23</v>
      </c>
    </row>
    <row r="411" spans="1:24" x14ac:dyDescent="0.3">
      <c r="A411" s="41" t="s">
        <v>772</v>
      </c>
      <c r="B411" s="42" t="s">
        <v>773</v>
      </c>
      <c r="C411" s="42" t="s">
        <v>171</v>
      </c>
      <c r="D411" s="113">
        <v>163</v>
      </c>
      <c r="E41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11" s="113">
        <f t="shared" si="7"/>
        <v>163</v>
      </c>
      <c r="G411" s="43"/>
      <c r="H411" s="44"/>
      <c r="I411" s="42" t="s">
        <v>60</v>
      </c>
      <c r="J411" s="42" t="s">
        <v>35</v>
      </c>
      <c r="K411" s="42"/>
      <c r="L411" s="42" t="s">
        <v>31</v>
      </c>
      <c r="M411" s="42" t="s">
        <v>35</v>
      </c>
      <c r="N411" s="42"/>
      <c r="O411" s="42"/>
      <c r="P411" s="162" t="s">
        <v>23</v>
      </c>
      <c r="Q411" s="162"/>
      <c r="R411" s="162"/>
      <c r="S411" s="162" t="s">
        <v>23</v>
      </c>
      <c r="T411" s="42">
        <v>554</v>
      </c>
      <c r="U411" s="42">
        <v>576</v>
      </c>
      <c r="V411" s="42">
        <v>755.62</v>
      </c>
      <c r="W411" s="45" t="s">
        <v>172</v>
      </c>
      <c r="X411" s="158" t="s">
        <v>23</v>
      </c>
    </row>
    <row r="412" spans="1:24" x14ac:dyDescent="0.3">
      <c r="A412" s="41" t="s">
        <v>774</v>
      </c>
      <c r="B412" s="42" t="s">
        <v>775</v>
      </c>
      <c r="C412" s="42" t="s">
        <v>171</v>
      </c>
      <c r="D412" s="113">
        <v>215</v>
      </c>
      <c r="E41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12" s="113">
        <f t="shared" si="7"/>
        <v>215</v>
      </c>
      <c r="G412" s="43"/>
      <c r="H412" s="44"/>
      <c r="I412" s="42" t="s">
        <v>60</v>
      </c>
      <c r="J412" s="42" t="s">
        <v>35</v>
      </c>
      <c r="K412" s="42"/>
      <c r="L412" s="42" t="s">
        <v>31</v>
      </c>
      <c r="M412" s="42" t="s">
        <v>35</v>
      </c>
      <c r="N412" s="42"/>
      <c r="O412" s="42" t="s">
        <v>35</v>
      </c>
      <c r="P412" s="162" t="s">
        <v>23</v>
      </c>
      <c r="Q412" s="162"/>
      <c r="R412" s="162"/>
      <c r="S412" s="162" t="s">
        <v>23</v>
      </c>
      <c r="T412" s="42">
        <v>554</v>
      </c>
      <c r="U412" s="42">
        <v>576</v>
      </c>
      <c r="V412" s="42">
        <v>755.62</v>
      </c>
      <c r="W412" s="45" t="s">
        <v>172</v>
      </c>
      <c r="X412" s="158" t="s">
        <v>23</v>
      </c>
    </row>
    <row r="413" spans="1:24" x14ac:dyDescent="0.3">
      <c r="A413" s="41" t="s">
        <v>776</v>
      </c>
      <c r="B413" s="42" t="s">
        <v>777</v>
      </c>
      <c r="C413" s="42" t="s">
        <v>171</v>
      </c>
      <c r="D413" s="113">
        <v>294</v>
      </c>
      <c r="E41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13" s="113">
        <f t="shared" si="7"/>
        <v>294</v>
      </c>
      <c r="G413" s="43"/>
      <c r="H413" s="44"/>
      <c r="I413" s="42" t="s">
        <v>60</v>
      </c>
      <c r="J413" s="42" t="s">
        <v>35</v>
      </c>
      <c r="K413" s="42"/>
      <c r="L413" s="42" t="s">
        <v>31</v>
      </c>
      <c r="M413" s="42" t="s">
        <v>35</v>
      </c>
      <c r="N413" s="42"/>
      <c r="O413" s="42" t="s">
        <v>35</v>
      </c>
      <c r="P413" s="162" t="s">
        <v>23</v>
      </c>
      <c r="Q413" s="162"/>
      <c r="R413" s="162"/>
      <c r="S413" s="162" t="s">
        <v>23</v>
      </c>
      <c r="T413" s="42">
        <v>554</v>
      </c>
      <c r="U413" s="42">
        <v>576</v>
      </c>
      <c r="V413" s="42">
        <v>755.62</v>
      </c>
      <c r="W413" s="45" t="s">
        <v>172</v>
      </c>
      <c r="X413" s="158" t="s">
        <v>23</v>
      </c>
    </row>
    <row r="414" spans="1:24" x14ac:dyDescent="0.3">
      <c r="A414" s="41" t="s">
        <v>778</v>
      </c>
      <c r="B414" s="42" t="s">
        <v>779</v>
      </c>
      <c r="C414" s="42" t="s">
        <v>171</v>
      </c>
      <c r="D414" s="113">
        <v>147</v>
      </c>
      <c r="E41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14" s="113">
        <f t="shared" si="7"/>
        <v>147</v>
      </c>
      <c r="G414" s="43"/>
      <c r="H414" s="44"/>
      <c r="I414" s="42" t="s">
        <v>60</v>
      </c>
      <c r="J414" s="42" t="s">
        <v>35</v>
      </c>
      <c r="K414" s="42"/>
      <c r="L414" s="42" t="s">
        <v>31</v>
      </c>
      <c r="M414" s="42" t="s">
        <v>35</v>
      </c>
      <c r="N414" s="42"/>
      <c r="O414" s="42"/>
      <c r="P414" s="162" t="s">
        <v>23</v>
      </c>
      <c r="Q414" s="162"/>
      <c r="R414" s="162"/>
      <c r="S414" s="162" t="s">
        <v>23</v>
      </c>
      <c r="T414" s="42">
        <v>563</v>
      </c>
      <c r="U414" s="42">
        <v>592</v>
      </c>
      <c r="V414" s="42">
        <v>672.74</v>
      </c>
      <c r="W414" s="45" t="s">
        <v>172</v>
      </c>
      <c r="X414" s="158" t="s">
        <v>23</v>
      </c>
    </row>
    <row r="415" spans="1:24" x14ac:dyDescent="0.3">
      <c r="A415" s="41" t="s">
        <v>780</v>
      </c>
      <c r="B415" s="42" t="s">
        <v>781</v>
      </c>
      <c r="C415" s="42" t="s">
        <v>171</v>
      </c>
      <c r="D415" s="113">
        <v>200</v>
      </c>
      <c r="E41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15" s="113">
        <f t="shared" si="7"/>
        <v>200</v>
      </c>
      <c r="G415" s="43"/>
      <c r="H415" s="44"/>
      <c r="I415" s="42" t="s">
        <v>60</v>
      </c>
      <c r="J415" s="42" t="s">
        <v>35</v>
      </c>
      <c r="K415" s="42"/>
      <c r="L415" s="42" t="s">
        <v>31</v>
      </c>
      <c r="M415" s="42" t="s">
        <v>35</v>
      </c>
      <c r="N415" s="42"/>
      <c r="O415" s="42" t="s">
        <v>35</v>
      </c>
      <c r="P415" s="162" t="s">
        <v>23</v>
      </c>
      <c r="Q415" s="162"/>
      <c r="R415" s="162"/>
      <c r="S415" s="162" t="s">
        <v>23</v>
      </c>
      <c r="T415" s="42">
        <v>563</v>
      </c>
      <c r="U415" s="42">
        <v>592</v>
      </c>
      <c r="V415" s="42">
        <v>672.74</v>
      </c>
      <c r="W415" s="45" t="s">
        <v>172</v>
      </c>
      <c r="X415" s="158" t="s">
        <v>23</v>
      </c>
    </row>
    <row r="416" spans="1:24" x14ac:dyDescent="0.3">
      <c r="A416" s="41" t="s">
        <v>782</v>
      </c>
      <c r="B416" s="42" t="s">
        <v>783</v>
      </c>
      <c r="C416" s="42" t="s">
        <v>171</v>
      </c>
      <c r="D416" s="113">
        <v>278</v>
      </c>
      <c r="E41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16" s="113">
        <f t="shared" si="7"/>
        <v>278</v>
      </c>
      <c r="G416" s="43"/>
      <c r="H416" s="44"/>
      <c r="I416" s="42" t="s">
        <v>60</v>
      </c>
      <c r="J416" s="42" t="s">
        <v>35</v>
      </c>
      <c r="K416" s="42"/>
      <c r="L416" s="42" t="s">
        <v>31</v>
      </c>
      <c r="M416" s="42" t="s">
        <v>35</v>
      </c>
      <c r="N416" s="42"/>
      <c r="O416" s="42" t="s">
        <v>35</v>
      </c>
      <c r="P416" s="162" t="s">
        <v>23</v>
      </c>
      <c r="Q416" s="162"/>
      <c r="R416" s="162"/>
      <c r="S416" s="162" t="s">
        <v>23</v>
      </c>
      <c r="T416" s="42">
        <v>563</v>
      </c>
      <c r="U416" s="42">
        <v>592</v>
      </c>
      <c r="V416" s="42">
        <v>672.74</v>
      </c>
      <c r="W416" s="45" t="s">
        <v>172</v>
      </c>
      <c r="X416" s="158" t="s">
        <v>23</v>
      </c>
    </row>
    <row r="417" spans="1:24" x14ac:dyDescent="0.3">
      <c r="A417" s="41" t="s">
        <v>784</v>
      </c>
      <c r="B417" s="42" t="s">
        <v>785</v>
      </c>
      <c r="C417" s="42" t="s">
        <v>171</v>
      </c>
      <c r="D417" s="113">
        <v>147</v>
      </c>
      <c r="E41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17" s="113">
        <f t="shared" si="7"/>
        <v>147</v>
      </c>
      <c r="G417" s="43"/>
      <c r="H417" s="44"/>
      <c r="I417" s="42" t="s">
        <v>60</v>
      </c>
      <c r="J417" s="42" t="s">
        <v>35</v>
      </c>
      <c r="K417" s="42"/>
      <c r="L417" s="42" t="s">
        <v>31</v>
      </c>
      <c r="M417" s="42" t="s">
        <v>35</v>
      </c>
      <c r="N417" s="42"/>
      <c r="O417" s="42"/>
      <c r="P417" s="162" t="s">
        <v>23</v>
      </c>
      <c r="Q417" s="162"/>
      <c r="R417" s="162"/>
      <c r="S417" s="162" t="s">
        <v>23</v>
      </c>
      <c r="T417" s="42">
        <v>594</v>
      </c>
      <c r="U417" s="42">
        <v>624</v>
      </c>
      <c r="V417" s="42">
        <v>752.87</v>
      </c>
      <c r="W417" s="45" t="s">
        <v>172</v>
      </c>
      <c r="X417" s="158" t="s">
        <v>23</v>
      </c>
    </row>
    <row r="418" spans="1:24" x14ac:dyDescent="0.3">
      <c r="A418" s="41" t="s">
        <v>786</v>
      </c>
      <c r="B418" s="42" t="s">
        <v>787</v>
      </c>
      <c r="C418" s="42" t="s">
        <v>171</v>
      </c>
      <c r="D418" s="113">
        <v>200</v>
      </c>
      <c r="E41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18" s="113">
        <f t="shared" si="7"/>
        <v>200</v>
      </c>
      <c r="G418" s="43"/>
      <c r="H418" s="44"/>
      <c r="I418" s="42" t="s">
        <v>60</v>
      </c>
      <c r="J418" s="42" t="s">
        <v>35</v>
      </c>
      <c r="K418" s="42"/>
      <c r="L418" s="42" t="s">
        <v>31</v>
      </c>
      <c r="M418" s="42" t="s">
        <v>35</v>
      </c>
      <c r="N418" s="42"/>
      <c r="O418" s="42" t="s">
        <v>35</v>
      </c>
      <c r="P418" s="162" t="s">
        <v>23</v>
      </c>
      <c r="Q418" s="162"/>
      <c r="R418" s="162"/>
      <c r="S418" s="162" t="s">
        <v>23</v>
      </c>
      <c r="T418" s="42">
        <v>594</v>
      </c>
      <c r="U418" s="42">
        <v>624</v>
      </c>
      <c r="V418" s="42">
        <v>752.87</v>
      </c>
      <c r="W418" s="45" t="s">
        <v>172</v>
      </c>
      <c r="X418" s="158" t="s">
        <v>23</v>
      </c>
    </row>
    <row r="419" spans="1:24" x14ac:dyDescent="0.3">
      <c r="A419" s="41" t="s">
        <v>788</v>
      </c>
      <c r="B419" s="42" t="s">
        <v>789</v>
      </c>
      <c r="C419" s="42" t="s">
        <v>171</v>
      </c>
      <c r="D419" s="113">
        <v>278</v>
      </c>
      <c r="E41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19" s="113">
        <f t="shared" si="7"/>
        <v>278</v>
      </c>
      <c r="G419" s="43"/>
      <c r="H419" s="44"/>
      <c r="I419" s="42" t="s">
        <v>60</v>
      </c>
      <c r="J419" s="42" t="s">
        <v>35</v>
      </c>
      <c r="K419" s="42"/>
      <c r="L419" s="42" t="s">
        <v>31</v>
      </c>
      <c r="M419" s="42" t="s">
        <v>35</v>
      </c>
      <c r="N419" s="42"/>
      <c r="O419" s="42" t="s">
        <v>35</v>
      </c>
      <c r="P419" s="162" t="s">
        <v>23</v>
      </c>
      <c r="Q419" s="162"/>
      <c r="R419" s="162"/>
      <c r="S419" s="162" t="s">
        <v>23</v>
      </c>
      <c r="T419" s="42">
        <v>594</v>
      </c>
      <c r="U419" s="42">
        <v>624</v>
      </c>
      <c r="V419" s="42">
        <v>752.87</v>
      </c>
      <c r="W419" s="45" t="s">
        <v>172</v>
      </c>
      <c r="X419" s="158" t="s">
        <v>23</v>
      </c>
    </row>
    <row r="420" spans="1:24" x14ac:dyDescent="0.3">
      <c r="A420" s="41" t="s">
        <v>790</v>
      </c>
      <c r="B420" s="42" t="s">
        <v>791</v>
      </c>
      <c r="C420" s="42" t="s">
        <v>171</v>
      </c>
      <c r="D420" s="113">
        <v>163</v>
      </c>
      <c r="E42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20" s="113">
        <f t="shared" si="7"/>
        <v>163</v>
      </c>
      <c r="G420" s="43"/>
      <c r="H420" s="44"/>
      <c r="I420" s="42" t="s">
        <v>60</v>
      </c>
      <c r="J420" s="42" t="s">
        <v>35</v>
      </c>
      <c r="K420" s="42"/>
      <c r="L420" s="42" t="s">
        <v>31</v>
      </c>
      <c r="M420" s="42" t="s">
        <v>35</v>
      </c>
      <c r="N420" s="42"/>
      <c r="O420" s="42"/>
      <c r="P420" s="162" t="s">
        <v>23</v>
      </c>
      <c r="Q420" s="162"/>
      <c r="R420" s="162"/>
      <c r="S420" s="162" t="s">
        <v>23</v>
      </c>
      <c r="T420" s="42">
        <v>601</v>
      </c>
      <c r="U420" s="42">
        <v>627</v>
      </c>
      <c r="V420" s="42">
        <v>968.57</v>
      </c>
      <c r="W420" s="45" t="s">
        <v>172</v>
      </c>
      <c r="X420" s="158" t="s">
        <v>23</v>
      </c>
    </row>
    <row r="421" spans="1:24" x14ac:dyDescent="0.3">
      <c r="A421" s="41" t="s">
        <v>792</v>
      </c>
      <c r="B421" s="42" t="s">
        <v>793</v>
      </c>
      <c r="C421" s="42" t="s">
        <v>171</v>
      </c>
      <c r="D421" s="113">
        <v>215</v>
      </c>
      <c r="E42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21" s="113">
        <f t="shared" si="7"/>
        <v>215</v>
      </c>
      <c r="G421" s="43"/>
      <c r="H421" s="44"/>
      <c r="I421" s="42" t="s">
        <v>60</v>
      </c>
      <c r="J421" s="42" t="s">
        <v>35</v>
      </c>
      <c r="K421" s="42"/>
      <c r="L421" s="42" t="s">
        <v>31</v>
      </c>
      <c r="M421" s="42" t="s">
        <v>35</v>
      </c>
      <c r="N421" s="42"/>
      <c r="O421" s="42" t="s">
        <v>35</v>
      </c>
      <c r="P421" s="162" t="s">
        <v>23</v>
      </c>
      <c r="Q421" s="162"/>
      <c r="R421" s="162"/>
      <c r="S421" s="162" t="s">
        <v>23</v>
      </c>
      <c r="T421" s="42">
        <v>601</v>
      </c>
      <c r="U421" s="42">
        <v>627</v>
      </c>
      <c r="V421" s="42">
        <v>968.57</v>
      </c>
      <c r="W421" s="45" t="s">
        <v>172</v>
      </c>
      <c r="X421" s="158" t="s">
        <v>23</v>
      </c>
    </row>
    <row r="422" spans="1:24" x14ac:dyDescent="0.3">
      <c r="A422" s="41" t="s">
        <v>794</v>
      </c>
      <c r="B422" s="42" t="s">
        <v>795</v>
      </c>
      <c r="C422" s="42" t="s">
        <v>171</v>
      </c>
      <c r="D422" s="113">
        <v>294</v>
      </c>
      <c r="E42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22" s="113">
        <f t="shared" si="7"/>
        <v>294</v>
      </c>
      <c r="G422" s="43"/>
      <c r="H422" s="44"/>
      <c r="I422" s="42" t="s">
        <v>60</v>
      </c>
      <c r="J422" s="42" t="s">
        <v>35</v>
      </c>
      <c r="K422" s="42"/>
      <c r="L422" s="42" t="s">
        <v>31</v>
      </c>
      <c r="M422" s="42" t="s">
        <v>35</v>
      </c>
      <c r="N422" s="42"/>
      <c r="O422" s="42" t="s">
        <v>35</v>
      </c>
      <c r="P422" s="162" t="s">
        <v>23</v>
      </c>
      <c r="Q422" s="162"/>
      <c r="R422" s="162"/>
      <c r="S422" s="162" t="s">
        <v>23</v>
      </c>
      <c r="T422" s="42">
        <v>601</v>
      </c>
      <c r="U422" s="42">
        <v>627</v>
      </c>
      <c r="V422" s="42">
        <v>968.57</v>
      </c>
      <c r="W422" s="45" t="s">
        <v>172</v>
      </c>
      <c r="X422" s="158" t="s">
        <v>23</v>
      </c>
    </row>
    <row r="423" spans="1:24" x14ac:dyDescent="0.3">
      <c r="A423" s="41" t="s">
        <v>796</v>
      </c>
      <c r="B423" s="42" t="s">
        <v>797</v>
      </c>
      <c r="C423" s="42" t="s">
        <v>171</v>
      </c>
      <c r="D423" s="113" t="s">
        <v>9710</v>
      </c>
      <c r="E423" s="113" t="s">
        <v>9710</v>
      </c>
      <c r="F423" s="113" t="s">
        <v>9710</v>
      </c>
      <c r="G423" s="43"/>
      <c r="H423" s="44"/>
      <c r="I423" s="42" t="s">
        <v>60</v>
      </c>
      <c r="J423" s="42" t="s">
        <v>35</v>
      </c>
      <c r="K423" s="42"/>
      <c r="L423" s="42" t="s">
        <v>31</v>
      </c>
      <c r="M423" s="42" t="s">
        <v>35</v>
      </c>
      <c r="N423" s="42"/>
      <c r="O423" s="42"/>
      <c r="P423" s="162" t="s">
        <v>23</v>
      </c>
      <c r="Q423" s="162"/>
      <c r="R423" s="162"/>
      <c r="S423" s="162" t="s">
        <v>23</v>
      </c>
      <c r="T423" s="42">
        <v>615</v>
      </c>
      <c r="U423" s="42">
        <v>634</v>
      </c>
      <c r="V423" s="42">
        <v>552.66999999999996</v>
      </c>
      <c r="W423" s="45" t="s">
        <v>172</v>
      </c>
      <c r="X423" s="159"/>
    </row>
    <row r="424" spans="1:24" x14ac:dyDescent="0.3">
      <c r="A424" s="41" t="s">
        <v>798</v>
      </c>
      <c r="B424" s="42" t="s">
        <v>799</v>
      </c>
      <c r="C424" s="42" t="s">
        <v>171</v>
      </c>
      <c r="D424" s="113" t="s">
        <v>9710</v>
      </c>
      <c r="E424" s="113" t="s">
        <v>9710</v>
      </c>
      <c r="F424" s="113" t="s">
        <v>9710</v>
      </c>
      <c r="G424" s="43"/>
      <c r="H424" s="44"/>
      <c r="I424" s="42" t="s">
        <v>60</v>
      </c>
      <c r="J424" s="42" t="s">
        <v>35</v>
      </c>
      <c r="K424" s="42"/>
      <c r="L424" s="42" t="s">
        <v>31</v>
      </c>
      <c r="M424" s="42" t="s">
        <v>35</v>
      </c>
      <c r="N424" s="42"/>
      <c r="O424" s="42" t="s">
        <v>35</v>
      </c>
      <c r="P424" s="162" t="s">
        <v>23</v>
      </c>
      <c r="Q424" s="162"/>
      <c r="R424" s="162"/>
      <c r="S424" s="162" t="s">
        <v>23</v>
      </c>
      <c r="T424" s="42">
        <v>615</v>
      </c>
      <c r="U424" s="42">
        <v>634</v>
      </c>
      <c r="V424" s="42">
        <v>552.66999999999996</v>
      </c>
      <c r="W424" s="45" t="s">
        <v>172</v>
      </c>
      <c r="X424" s="159"/>
    </row>
    <row r="425" spans="1:24" x14ac:dyDescent="0.3">
      <c r="A425" s="41" t="s">
        <v>800</v>
      </c>
      <c r="B425" s="42" t="s">
        <v>801</v>
      </c>
      <c r="C425" s="42" t="s">
        <v>171</v>
      </c>
      <c r="D425" s="113" t="s">
        <v>9710</v>
      </c>
      <c r="E425" s="113" t="s">
        <v>9710</v>
      </c>
      <c r="F425" s="113" t="s">
        <v>9710</v>
      </c>
      <c r="G425" s="43"/>
      <c r="H425" s="44"/>
      <c r="I425" s="42" t="s">
        <v>60</v>
      </c>
      <c r="J425" s="42" t="s">
        <v>35</v>
      </c>
      <c r="K425" s="42"/>
      <c r="L425" s="42" t="s">
        <v>31</v>
      </c>
      <c r="M425" s="42" t="s">
        <v>35</v>
      </c>
      <c r="N425" s="42"/>
      <c r="O425" s="42" t="s">
        <v>35</v>
      </c>
      <c r="P425" s="162" t="s">
        <v>23</v>
      </c>
      <c r="Q425" s="162"/>
      <c r="R425" s="162"/>
      <c r="S425" s="162" t="s">
        <v>23</v>
      </c>
      <c r="T425" s="42">
        <v>615</v>
      </c>
      <c r="U425" s="42">
        <v>634</v>
      </c>
      <c r="V425" s="42">
        <v>552.66999999999996</v>
      </c>
      <c r="W425" s="45" t="s">
        <v>172</v>
      </c>
      <c r="X425" s="159"/>
    </row>
    <row r="426" spans="1:24" x14ac:dyDescent="0.3">
      <c r="A426" s="41" t="s">
        <v>802</v>
      </c>
      <c r="B426" s="42" t="s">
        <v>803</v>
      </c>
      <c r="C426" s="42" t="s">
        <v>171</v>
      </c>
      <c r="D426" s="113">
        <v>184</v>
      </c>
      <c r="E42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26" s="113">
        <f t="shared" si="7"/>
        <v>184</v>
      </c>
      <c r="G426" s="43"/>
      <c r="H426" s="44"/>
      <c r="I426" s="42" t="s">
        <v>60</v>
      </c>
      <c r="J426" s="42" t="s">
        <v>35</v>
      </c>
      <c r="K426" s="42"/>
      <c r="L426" s="42" t="s">
        <v>31</v>
      </c>
      <c r="M426" s="42" t="s">
        <v>35</v>
      </c>
      <c r="N426" s="42"/>
      <c r="O426" s="42"/>
      <c r="P426" s="162" t="s">
        <v>23</v>
      </c>
      <c r="Q426" s="162"/>
      <c r="R426" s="162"/>
      <c r="S426" s="162" t="s">
        <v>23</v>
      </c>
      <c r="T426" s="42">
        <v>619</v>
      </c>
      <c r="U426" s="42">
        <v>643</v>
      </c>
      <c r="V426" s="42">
        <v>673.07</v>
      </c>
      <c r="W426" s="45" t="s">
        <v>172</v>
      </c>
      <c r="X426" s="158" t="s">
        <v>23</v>
      </c>
    </row>
    <row r="427" spans="1:24" x14ac:dyDescent="0.3">
      <c r="A427" s="41" t="s">
        <v>804</v>
      </c>
      <c r="B427" s="42" t="s">
        <v>805</v>
      </c>
      <c r="C427" s="42" t="s">
        <v>171</v>
      </c>
      <c r="D427" s="113">
        <v>231</v>
      </c>
      <c r="E42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27" s="113">
        <f t="shared" si="7"/>
        <v>231</v>
      </c>
      <c r="G427" s="43"/>
      <c r="H427" s="44"/>
      <c r="I427" s="42" t="s">
        <v>60</v>
      </c>
      <c r="J427" s="42" t="s">
        <v>35</v>
      </c>
      <c r="K427" s="42"/>
      <c r="L427" s="42" t="s">
        <v>31</v>
      </c>
      <c r="M427" s="42" t="s">
        <v>35</v>
      </c>
      <c r="N427" s="42"/>
      <c r="O427" s="42" t="s">
        <v>35</v>
      </c>
      <c r="P427" s="162" t="s">
        <v>23</v>
      </c>
      <c r="Q427" s="162"/>
      <c r="R427" s="162"/>
      <c r="S427" s="162" t="s">
        <v>23</v>
      </c>
      <c r="T427" s="42">
        <v>619</v>
      </c>
      <c r="U427" s="42">
        <v>643</v>
      </c>
      <c r="V427" s="42">
        <v>673.07</v>
      </c>
      <c r="W427" s="45" t="s">
        <v>172</v>
      </c>
      <c r="X427" s="158" t="s">
        <v>23</v>
      </c>
    </row>
    <row r="428" spans="1:24" x14ac:dyDescent="0.3">
      <c r="A428" s="41" t="s">
        <v>806</v>
      </c>
      <c r="B428" s="42" t="s">
        <v>807</v>
      </c>
      <c r="C428" s="42" t="s">
        <v>171</v>
      </c>
      <c r="D428" s="113">
        <v>305</v>
      </c>
      <c r="E42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28" s="113">
        <f t="shared" si="7"/>
        <v>305</v>
      </c>
      <c r="G428" s="43"/>
      <c r="H428" s="44"/>
      <c r="I428" s="42" t="s">
        <v>60</v>
      </c>
      <c r="J428" s="42" t="s">
        <v>35</v>
      </c>
      <c r="K428" s="42"/>
      <c r="L428" s="42" t="s">
        <v>31</v>
      </c>
      <c r="M428" s="42" t="s">
        <v>35</v>
      </c>
      <c r="N428" s="42"/>
      <c r="O428" s="42" t="s">
        <v>35</v>
      </c>
      <c r="P428" s="162" t="s">
        <v>23</v>
      </c>
      <c r="Q428" s="162"/>
      <c r="R428" s="162"/>
      <c r="S428" s="162" t="s">
        <v>23</v>
      </c>
      <c r="T428" s="42">
        <v>619</v>
      </c>
      <c r="U428" s="42">
        <v>643</v>
      </c>
      <c r="V428" s="42">
        <v>673.07</v>
      </c>
      <c r="W428" s="45" t="s">
        <v>172</v>
      </c>
      <c r="X428" s="158" t="s">
        <v>23</v>
      </c>
    </row>
    <row r="429" spans="1:24" x14ac:dyDescent="0.3">
      <c r="A429" s="41" t="s">
        <v>808</v>
      </c>
      <c r="B429" s="42" t="s">
        <v>809</v>
      </c>
      <c r="C429" s="42" t="s">
        <v>171</v>
      </c>
      <c r="D429" s="113" t="s">
        <v>9710</v>
      </c>
      <c r="E429" s="113" t="s">
        <v>9710</v>
      </c>
      <c r="F429" s="113" t="s">
        <v>9710</v>
      </c>
      <c r="G429" s="43"/>
      <c r="H429" s="44"/>
      <c r="I429" s="42" t="s">
        <v>60</v>
      </c>
      <c r="J429" s="42" t="s">
        <v>35</v>
      </c>
      <c r="K429" s="42"/>
      <c r="L429" s="42" t="s">
        <v>31</v>
      </c>
      <c r="M429" s="42" t="s">
        <v>35</v>
      </c>
      <c r="N429" s="42"/>
      <c r="O429" s="42"/>
      <c r="P429" s="162" t="s">
        <v>23</v>
      </c>
      <c r="Q429" s="162"/>
      <c r="R429" s="162"/>
      <c r="S429" s="162" t="s">
        <v>23</v>
      </c>
      <c r="T429" s="42">
        <v>629</v>
      </c>
      <c r="U429" s="42">
        <v>653</v>
      </c>
      <c r="V429" s="42">
        <v>713.92</v>
      </c>
      <c r="W429" s="45" t="s">
        <v>172</v>
      </c>
      <c r="X429" s="159"/>
    </row>
    <row r="430" spans="1:24" x14ac:dyDescent="0.3">
      <c r="A430" s="41" t="s">
        <v>810</v>
      </c>
      <c r="B430" s="42" t="s">
        <v>811</v>
      </c>
      <c r="C430" s="42" t="s">
        <v>171</v>
      </c>
      <c r="D430" s="113" t="s">
        <v>9710</v>
      </c>
      <c r="E430" s="113" t="s">
        <v>9710</v>
      </c>
      <c r="F430" s="113" t="s">
        <v>9710</v>
      </c>
      <c r="G430" s="43"/>
      <c r="H430" s="44"/>
      <c r="I430" s="42" t="s">
        <v>60</v>
      </c>
      <c r="J430" s="42" t="s">
        <v>35</v>
      </c>
      <c r="K430" s="42"/>
      <c r="L430" s="42" t="s">
        <v>31</v>
      </c>
      <c r="M430" s="42" t="s">
        <v>35</v>
      </c>
      <c r="N430" s="42"/>
      <c r="O430" s="42" t="s">
        <v>35</v>
      </c>
      <c r="P430" s="162" t="s">
        <v>23</v>
      </c>
      <c r="Q430" s="162"/>
      <c r="R430" s="162"/>
      <c r="S430" s="162" t="s">
        <v>23</v>
      </c>
      <c r="T430" s="42">
        <v>629</v>
      </c>
      <c r="U430" s="42">
        <v>653</v>
      </c>
      <c r="V430" s="42">
        <v>713.92</v>
      </c>
      <c r="W430" s="45" t="s">
        <v>172</v>
      </c>
      <c r="X430" s="159"/>
    </row>
    <row r="431" spans="1:24" x14ac:dyDescent="0.3">
      <c r="A431" s="41" t="s">
        <v>812</v>
      </c>
      <c r="B431" s="42" t="s">
        <v>813</v>
      </c>
      <c r="C431" s="42" t="s">
        <v>171</v>
      </c>
      <c r="D431" s="113" t="s">
        <v>9710</v>
      </c>
      <c r="E431" s="113" t="s">
        <v>9710</v>
      </c>
      <c r="F431" s="113" t="s">
        <v>9710</v>
      </c>
      <c r="G431" s="43"/>
      <c r="H431" s="44"/>
      <c r="I431" s="42" t="s">
        <v>60</v>
      </c>
      <c r="J431" s="42" t="s">
        <v>35</v>
      </c>
      <c r="K431" s="42"/>
      <c r="L431" s="42" t="s">
        <v>31</v>
      </c>
      <c r="M431" s="42" t="s">
        <v>35</v>
      </c>
      <c r="N431" s="42"/>
      <c r="O431" s="42" t="s">
        <v>35</v>
      </c>
      <c r="P431" s="162" t="s">
        <v>23</v>
      </c>
      <c r="Q431" s="162"/>
      <c r="R431" s="162"/>
      <c r="S431" s="162" t="s">
        <v>23</v>
      </c>
      <c r="T431" s="42">
        <v>629</v>
      </c>
      <c r="U431" s="42">
        <v>653</v>
      </c>
      <c r="V431" s="42">
        <v>713.92</v>
      </c>
      <c r="W431" s="45" t="s">
        <v>172</v>
      </c>
      <c r="X431" s="159"/>
    </row>
    <row r="432" spans="1:24" x14ac:dyDescent="0.3">
      <c r="A432" s="41" t="s">
        <v>814</v>
      </c>
      <c r="B432" s="42" t="s">
        <v>815</v>
      </c>
      <c r="C432" s="42" t="s">
        <v>171</v>
      </c>
      <c r="D432" s="113">
        <v>184</v>
      </c>
      <c r="E43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32" s="113">
        <f t="shared" si="7"/>
        <v>184</v>
      </c>
      <c r="G432" s="43"/>
      <c r="H432" s="44"/>
      <c r="I432" s="42" t="s">
        <v>60</v>
      </c>
      <c r="J432" s="42" t="s">
        <v>35</v>
      </c>
      <c r="K432" s="42"/>
      <c r="L432" s="42" t="s">
        <v>31</v>
      </c>
      <c r="M432" s="42" t="s">
        <v>35</v>
      </c>
      <c r="N432" s="42"/>
      <c r="O432" s="42"/>
      <c r="P432" s="162" t="s">
        <v>23</v>
      </c>
      <c r="Q432" s="162"/>
      <c r="R432" s="162"/>
      <c r="S432" s="162" t="s">
        <v>23</v>
      </c>
      <c r="T432" s="42">
        <v>644</v>
      </c>
      <c r="U432" s="42">
        <v>669</v>
      </c>
      <c r="V432" s="42">
        <v>807.62</v>
      </c>
      <c r="W432" s="45" t="s">
        <v>172</v>
      </c>
      <c r="X432" s="158" t="s">
        <v>23</v>
      </c>
    </row>
    <row r="433" spans="1:24" x14ac:dyDescent="0.3">
      <c r="A433" s="41" t="s">
        <v>816</v>
      </c>
      <c r="B433" s="42" t="s">
        <v>817</v>
      </c>
      <c r="C433" s="42" t="s">
        <v>171</v>
      </c>
      <c r="D433" s="113">
        <v>231</v>
      </c>
      <c r="E43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33" s="113">
        <f t="shared" si="7"/>
        <v>231</v>
      </c>
      <c r="G433" s="43"/>
      <c r="H433" s="44"/>
      <c r="I433" s="42" t="s">
        <v>60</v>
      </c>
      <c r="J433" s="42" t="s">
        <v>35</v>
      </c>
      <c r="K433" s="42"/>
      <c r="L433" s="42" t="s">
        <v>31</v>
      </c>
      <c r="M433" s="42" t="s">
        <v>35</v>
      </c>
      <c r="N433" s="42"/>
      <c r="O433" s="42" t="s">
        <v>35</v>
      </c>
      <c r="P433" s="162" t="s">
        <v>23</v>
      </c>
      <c r="Q433" s="162"/>
      <c r="R433" s="162"/>
      <c r="S433" s="162" t="s">
        <v>23</v>
      </c>
      <c r="T433" s="42">
        <v>644</v>
      </c>
      <c r="U433" s="42">
        <v>669</v>
      </c>
      <c r="V433" s="42">
        <v>807.62</v>
      </c>
      <c r="W433" s="45" t="s">
        <v>172</v>
      </c>
      <c r="X433" s="158" t="s">
        <v>23</v>
      </c>
    </row>
    <row r="434" spans="1:24" x14ac:dyDescent="0.3">
      <c r="A434" s="41" t="s">
        <v>818</v>
      </c>
      <c r="B434" s="42" t="s">
        <v>819</v>
      </c>
      <c r="C434" s="42" t="s">
        <v>171</v>
      </c>
      <c r="D434" s="113">
        <v>305</v>
      </c>
      <c r="E43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34" s="113">
        <f t="shared" si="7"/>
        <v>305</v>
      </c>
      <c r="G434" s="43"/>
      <c r="H434" s="44"/>
      <c r="I434" s="42" t="s">
        <v>60</v>
      </c>
      <c r="J434" s="42" t="s">
        <v>35</v>
      </c>
      <c r="K434" s="42"/>
      <c r="L434" s="42" t="s">
        <v>31</v>
      </c>
      <c r="M434" s="42" t="s">
        <v>35</v>
      </c>
      <c r="N434" s="42"/>
      <c r="O434" s="42" t="s">
        <v>35</v>
      </c>
      <c r="P434" s="162" t="s">
        <v>23</v>
      </c>
      <c r="Q434" s="162"/>
      <c r="R434" s="162"/>
      <c r="S434" s="162" t="s">
        <v>23</v>
      </c>
      <c r="T434" s="42">
        <v>644</v>
      </c>
      <c r="U434" s="42">
        <v>669</v>
      </c>
      <c r="V434" s="42">
        <v>807.62</v>
      </c>
      <c r="W434" s="45" t="s">
        <v>172</v>
      </c>
      <c r="X434" s="158" t="s">
        <v>23</v>
      </c>
    </row>
    <row r="435" spans="1:24" x14ac:dyDescent="0.3">
      <c r="A435" s="41" t="s">
        <v>820</v>
      </c>
      <c r="B435" s="42" t="s">
        <v>821</v>
      </c>
      <c r="C435" s="42" t="s">
        <v>171</v>
      </c>
      <c r="D435" s="113">
        <v>158</v>
      </c>
      <c r="E43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35" s="113">
        <f t="shared" si="7"/>
        <v>158</v>
      </c>
      <c r="G435" s="43"/>
      <c r="H435" s="44"/>
      <c r="I435" s="42" t="s">
        <v>60</v>
      </c>
      <c r="J435" s="42" t="s">
        <v>35</v>
      </c>
      <c r="K435" s="42"/>
      <c r="L435" s="42" t="s">
        <v>31</v>
      </c>
      <c r="M435" s="42" t="s">
        <v>35</v>
      </c>
      <c r="N435" s="42"/>
      <c r="O435" s="42"/>
      <c r="P435" s="162" t="s">
        <v>23</v>
      </c>
      <c r="Q435" s="162"/>
      <c r="R435" s="162"/>
      <c r="S435" s="162" t="s">
        <v>23</v>
      </c>
      <c r="T435" s="42">
        <v>663</v>
      </c>
      <c r="U435" s="42">
        <v>684</v>
      </c>
      <c r="V435" s="42">
        <v>690</v>
      </c>
      <c r="W435" s="45" t="s">
        <v>172</v>
      </c>
      <c r="X435" s="158" t="s">
        <v>23</v>
      </c>
    </row>
    <row r="436" spans="1:24" x14ac:dyDescent="0.3">
      <c r="A436" s="41" t="s">
        <v>822</v>
      </c>
      <c r="B436" s="42" t="s">
        <v>823</v>
      </c>
      <c r="C436" s="42" t="s">
        <v>171</v>
      </c>
      <c r="D436" s="113">
        <v>210</v>
      </c>
      <c r="E43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36" s="113">
        <f t="shared" si="7"/>
        <v>210</v>
      </c>
      <c r="G436" s="43"/>
      <c r="H436" s="44"/>
      <c r="I436" s="42" t="s">
        <v>60</v>
      </c>
      <c r="J436" s="42" t="s">
        <v>35</v>
      </c>
      <c r="K436" s="42"/>
      <c r="L436" s="42" t="s">
        <v>31</v>
      </c>
      <c r="M436" s="42" t="s">
        <v>35</v>
      </c>
      <c r="N436" s="42"/>
      <c r="O436" s="42" t="s">
        <v>35</v>
      </c>
      <c r="P436" s="162" t="s">
        <v>23</v>
      </c>
      <c r="Q436" s="162"/>
      <c r="R436" s="162"/>
      <c r="S436" s="162" t="s">
        <v>23</v>
      </c>
      <c r="T436" s="42">
        <v>663</v>
      </c>
      <c r="U436" s="42">
        <v>684</v>
      </c>
      <c r="V436" s="42">
        <v>690</v>
      </c>
      <c r="W436" s="45" t="s">
        <v>172</v>
      </c>
      <c r="X436" s="158" t="s">
        <v>23</v>
      </c>
    </row>
    <row r="437" spans="1:24" x14ac:dyDescent="0.3">
      <c r="A437" s="41" t="s">
        <v>824</v>
      </c>
      <c r="B437" s="42" t="s">
        <v>825</v>
      </c>
      <c r="C437" s="42" t="s">
        <v>171</v>
      </c>
      <c r="D437" s="113">
        <v>289</v>
      </c>
      <c r="E43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37" s="113">
        <f t="shared" si="7"/>
        <v>289</v>
      </c>
      <c r="G437" s="43"/>
      <c r="H437" s="44"/>
      <c r="I437" s="42" t="s">
        <v>60</v>
      </c>
      <c r="J437" s="42" t="s">
        <v>35</v>
      </c>
      <c r="K437" s="42"/>
      <c r="L437" s="42" t="s">
        <v>31</v>
      </c>
      <c r="M437" s="42" t="s">
        <v>35</v>
      </c>
      <c r="N437" s="42"/>
      <c r="O437" s="42" t="s">
        <v>35</v>
      </c>
      <c r="P437" s="162" t="s">
        <v>23</v>
      </c>
      <c r="Q437" s="162"/>
      <c r="R437" s="162"/>
      <c r="S437" s="162" t="s">
        <v>23</v>
      </c>
      <c r="T437" s="42">
        <v>663</v>
      </c>
      <c r="U437" s="42">
        <v>684</v>
      </c>
      <c r="V437" s="42">
        <v>690</v>
      </c>
      <c r="W437" s="45" t="s">
        <v>172</v>
      </c>
      <c r="X437" s="158" t="s">
        <v>23</v>
      </c>
    </row>
    <row r="438" spans="1:24" x14ac:dyDescent="0.3">
      <c r="A438" s="41" t="s">
        <v>826</v>
      </c>
      <c r="B438" s="42" t="s">
        <v>827</v>
      </c>
      <c r="C438" s="42" t="s">
        <v>171</v>
      </c>
      <c r="D438" s="113">
        <v>184</v>
      </c>
      <c r="E43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38" s="113">
        <f t="shared" si="7"/>
        <v>184</v>
      </c>
      <c r="G438" s="43"/>
      <c r="H438" s="44"/>
      <c r="I438" s="42" t="s">
        <v>60</v>
      </c>
      <c r="J438" s="42" t="s">
        <v>35</v>
      </c>
      <c r="K438" s="42"/>
      <c r="L438" s="42" t="s">
        <v>31</v>
      </c>
      <c r="M438" s="42" t="s">
        <v>35</v>
      </c>
      <c r="N438" s="42"/>
      <c r="O438" s="42"/>
      <c r="P438" s="162" t="s">
        <v>23</v>
      </c>
      <c r="Q438" s="162"/>
      <c r="R438" s="162"/>
      <c r="S438" s="162" t="s">
        <v>23</v>
      </c>
      <c r="T438" s="42">
        <v>680</v>
      </c>
      <c r="U438" s="42">
        <v>700</v>
      </c>
      <c r="V438" s="42">
        <v>687.07</v>
      </c>
      <c r="W438" s="45" t="s">
        <v>172</v>
      </c>
      <c r="X438" s="158" t="s">
        <v>23</v>
      </c>
    </row>
    <row r="439" spans="1:24" x14ac:dyDescent="0.3">
      <c r="A439" s="41" t="s">
        <v>828</v>
      </c>
      <c r="B439" s="42" t="s">
        <v>829</v>
      </c>
      <c r="C439" s="42" t="s">
        <v>171</v>
      </c>
      <c r="D439" s="113">
        <v>231</v>
      </c>
      <c r="E43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39" s="113">
        <f t="shared" si="7"/>
        <v>231</v>
      </c>
      <c r="G439" s="43"/>
      <c r="H439" s="44"/>
      <c r="I439" s="42" t="s">
        <v>60</v>
      </c>
      <c r="J439" s="42" t="s">
        <v>35</v>
      </c>
      <c r="K439" s="42"/>
      <c r="L439" s="42" t="s">
        <v>31</v>
      </c>
      <c r="M439" s="42" t="s">
        <v>35</v>
      </c>
      <c r="N439" s="42"/>
      <c r="O439" s="42" t="s">
        <v>35</v>
      </c>
      <c r="P439" s="162" t="s">
        <v>23</v>
      </c>
      <c r="Q439" s="162"/>
      <c r="R439" s="162"/>
      <c r="S439" s="162" t="s">
        <v>23</v>
      </c>
      <c r="T439" s="42">
        <v>680</v>
      </c>
      <c r="U439" s="42">
        <v>700</v>
      </c>
      <c r="V439" s="42">
        <v>687.07</v>
      </c>
      <c r="W439" s="45" t="s">
        <v>172</v>
      </c>
      <c r="X439" s="158" t="s">
        <v>23</v>
      </c>
    </row>
    <row r="440" spans="1:24" x14ac:dyDescent="0.3">
      <c r="A440" s="41" t="s">
        <v>830</v>
      </c>
      <c r="B440" s="42" t="s">
        <v>831</v>
      </c>
      <c r="C440" s="42" t="s">
        <v>171</v>
      </c>
      <c r="D440" s="113">
        <v>305</v>
      </c>
      <c r="E44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40" s="113">
        <f t="shared" si="7"/>
        <v>305</v>
      </c>
      <c r="G440" s="43"/>
      <c r="H440" s="44"/>
      <c r="I440" s="42" t="s">
        <v>60</v>
      </c>
      <c r="J440" s="42" t="s">
        <v>35</v>
      </c>
      <c r="K440" s="42"/>
      <c r="L440" s="42" t="s">
        <v>31</v>
      </c>
      <c r="M440" s="42" t="s">
        <v>35</v>
      </c>
      <c r="N440" s="42"/>
      <c r="O440" s="42" t="s">
        <v>35</v>
      </c>
      <c r="P440" s="162" t="s">
        <v>23</v>
      </c>
      <c r="Q440" s="162"/>
      <c r="R440" s="162"/>
      <c r="S440" s="162" t="s">
        <v>23</v>
      </c>
      <c r="T440" s="42">
        <v>680</v>
      </c>
      <c r="U440" s="42">
        <v>700</v>
      </c>
      <c r="V440" s="42">
        <v>687.07</v>
      </c>
      <c r="W440" s="45" t="s">
        <v>172</v>
      </c>
      <c r="X440" s="158" t="s">
        <v>23</v>
      </c>
    </row>
    <row r="441" spans="1:24" x14ac:dyDescent="0.3">
      <c r="A441" s="41" t="s">
        <v>832</v>
      </c>
      <c r="B441" s="42" t="s">
        <v>833</v>
      </c>
      <c r="C441" s="42" t="s">
        <v>171</v>
      </c>
      <c r="D441" s="113">
        <v>184</v>
      </c>
      <c r="E44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41" s="113">
        <f t="shared" si="7"/>
        <v>184</v>
      </c>
      <c r="G441" s="43"/>
      <c r="H441" s="44"/>
      <c r="I441" s="42" t="s">
        <v>60</v>
      </c>
      <c r="J441" s="42" t="s">
        <v>35</v>
      </c>
      <c r="K441" s="42"/>
      <c r="L441" s="42" t="s">
        <v>31</v>
      </c>
      <c r="M441" s="42" t="s">
        <v>35</v>
      </c>
      <c r="N441" s="42"/>
      <c r="O441" s="42"/>
      <c r="P441" s="162" t="s">
        <v>23</v>
      </c>
      <c r="Q441" s="162"/>
      <c r="R441" s="162"/>
      <c r="S441" s="162" t="s">
        <v>23</v>
      </c>
      <c r="T441" s="42">
        <v>700</v>
      </c>
      <c r="U441" s="42">
        <v>719</v>
      </c>
      <c r="V441" s="42">
        <v>727.16</v>
      </c>
      <c r="W441" s="45" t="s">
        <v>172</v>
      </c>
      <c r="X441" s="158" t="s">
        <v>23</v>
      </c>
    </row>
    <row r="442" spans="1:24" x14ac:dyDescent="0.3">
      <c r="A442" s="41" t="s">
        <v>834</v>
      </c>
      <c r="B442" s="42" t="s">
        <v>835</v>
      </c>
      <c r="C442" s="42" t="s">
        <v>171</v>
      </c>
      <c r="D442" s="113">
        <v>231</v>
      </c>
      <c r="E44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42" s="113">
        <f t="shared" si="7"/>
        <v>231</v>
      </c>
      <c r="G442" s="43"/>
      <c r="H442" s="44"/>
      <c r="I442" s="42" t="s">
        <v>60</v>
      </c>
      <c r="J442" s="42" t="s">
        <v>35</v>
      </c>
      <c r="K442" s="42"/>
      <c r="L442" s="42" t="s">
        <v>31</v>
      </c>
      <c r="M442" s="42" t="s">
        <v>35</v>
      </c>
      <c r="N442" s="42"/>
      <c r="O442" s="42" t="s">
        <v>35</v>
      </c>
      <c r="P442" s="162" t="s">
        <v>23</v>
      </c>
      <c r="Q442" s="162"/>
      <c r="R442" s="162"/>
      <c r="S442" s="162" t="s">
        <v>23</v>
      </c>
      <c r="T442" s="42">
        <v>700</v>
      </c>
      <c r="U442" s="42">
        <v>719</v>
      </c>
      <c r="V442" s="42">
        <v>727.16</v>
      </c>
      <c r="W442" s="45" t="s">
        <v>172</v>
      </c>
      <c r="X442" s="158" t="s">
        <v>23</v>
      </c>
    </row>
    <row r="443" spans="1:24" x14ac:dyDescent="0.3">
      <c r="A443" s="41" t="s">
        <v>836</v>
      </c>
      <c r="B443" s="42" t="s">
        <v>837</v>
      </c>
      <c r="C443" s="42" t="s">
        <v>171</v>
      </c>
      <c r="D443" s="113">
        <v>305</v>
      </c>
      <c r="E443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43" s="113">
        <f t="shared" si="7"/>
        <v>305</v>
      </c>
      <c r="G443" s="43"/>
      <c r="H443" s="44"/>
      <c r="I443" s="42" t="s">
        <v>60</v>
      </c>
      <c r="J443" s="42" t="s">
        <v>35</v>
      </c>
      <c r="K443" s="42"/>
      <c r="L443" s="42" t="s">
        <v>31</v>
      </c>
      <c r="M443" s="42" t="s">
        <v>35</v>
      </c>
      <c r="N443" s="42"/>
      <c r="O443" s="42" t="s">
        <v>35</v>
      </c>
      <c r="P443" s="162" t="s">
        <v>23</v>
      </c>
      <c r="Q443" s="162"/>
      <c r="R443" s="162"/>
      <c r="S443" s="162" t="s">
        <v>23</v>
      </c>
      <c r="T443" s="42">
        <v>700</v>
      </c>
      <c r="U443" s="42">
        <v>719</v>
      </c>
      <c r="V443" s="42">
        <v>727.16</v>
      </c>
      <c r="W443" s="45" t="s">
        <v>172</v>
      </c>
      <c r="X443" s="158" t="s">
        <v>23</v>
      </c>
    </row>
    <row r="444" spans="1:24" x14ac:dyDescent="0.3">
      <c r="A444" s="41" t="s">
        <v>838</v>
      </c>
      <c r="B444" s="42" t="s">
        <v>839</v>
      </c>
      <c r="C444" s="42" t="s">
        <v>171</v>
      </c>
      <c r="D444" s="113">
        <v>158</v>
      </c>
      <c r="E444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44" s="113">
        <f t="shared" si="7"/>
        <v>158</v>
      </c>
      <c r="G444" s="43"/>
      <c r="H444" s="44"/>
      <c r="I444" s="42" t="s">
        <v>60</v>
      </c>
      <c r="J444" s="42" t="s">
        <v>35</v>
      </c>
      <c r="K444" s="42"/>
      <c r="L444" s="42" t="s">
        <v>31</v>
      </c>
      <c r="M444" s="42" t="s">
        <v>35</v>
      </c>
      <c r="N444" s="42"/>
      <c r="O444" s="42"/>
      <c r="P444" s="162" t="s">
        <v>23</v>
      </c>
      <c r="Q444" s="162"/>
      <c r="R444" s="162"/>
      <c r="S444" s="162" t="s">
        <v>23</v>
      </c>
      <c r="T444" s="42">
        <v>729</v>
      </c>
      <c r="U444" s="42">
        <v>752</v>
      </c>
      <c r="V444" s="42"/>
      <c r="W444" s="45" t="s">
        <v>172</v>
      </c>
      <c r="X444" s="158" t="s">
        <v>23</v>
      </c>
    </row>
    <row r="445" spans="1:24" x14ac:dyDescent="0.3">
      <c r="A445" s="41" t="s">
        <v>840</v>
      </c>
      <c r="B445" s="42" t="s">
        <v>841</v>
      </c>
      <c r="C445" s="42" t="s">
        <v>171</v>
      </c>
      <c r="D445" s="113">
        <v>210</v>
      </c>
      <c r="E445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45" s="113">
        <f t="shared" si="7"/>
        <v>210</v>
      </c>
      <c r="G445" s="43"/>
      <c r="H445" s="44"/>
      <c r="I445" s="42" t="s">
        <v>60</v>
      </c>
      <c r="J445" s="42" t="s">
        <v>35</v>
      </c>
      <c r="K445" s="42"/>
      <c r="L445" s="42" t="s">
        <v>31</v>
      </c>
      <c r="M445" s="42" t="s">
        <v>35</v>
      </c>
      <c r="N445" s="42"/>
      <c r="O445" s="42" t="s">
        <v>35</v>
      </c>
      <c r="P445" s="162" t="s">
        <v>23</v>
      </c>
      <c r="Q445" s="162"/>
      <c r="R445" s="162"/>
      <c r="S445" s="162" t="s">
        <v>23</v>
      </c>
      <c r="T445" s="42">
        <v>729</v>
      </c>
      <c r="U445" s="42">
        <v>752</v>
      </c>
      <c r="V445" s="42"/>
      <c r="W445" s="45" t="s">
        <v>172</v>
      </c>
      <c r="X445" s="158" t="s">
        <v>23</v>
      </c>
    </row>
    <row r="446" spans="1:24" x14ac:dyDescent="0.3">
      <c r="A446" s="41" t="s">
        <v>842</v>
      </c>
      <c r="B446" s="42" t="s">
        <v>843</v>
      </c>
      <c r="C446" s="42" t="s">
        <v>171</v>
      </c>
      <c r="D446" s="113">
        <v>289</v>
      </c>
      <c r="E446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46" s="113">
        <f t="shared" si="7"/>
        <v>289</v>
      </c>
      <c r="G446" s="43"/>
      <c r="H446" s="44"/>
      <c r="I446" s="42" t="s">
        <v>60</v>
      </c>
      <c r="J446" s="42" t="s">
        <v>35</v>
      </c>
      <c r="K446" s="42"/>
      <c r="L446" s="42" t="s">
        <v>31</v>
      </c>
      <c r="M446" s="42" t="s">
        <v>35</v>
      </c>
      <c r="N446" s="42"/>
      <c r="O446" s="42" t="s">
        <v>35</v>
      </c>
      <c r="P446" s="162" t="s">
        <v>23</v>
      </c>
      <c r="Q446" s="162"/>
      <c r="R446" s="162"/>
      <c r="S446" s="162" t="s">
        <v>23</v>
      </c>
      <c r="T446" s="42">
        <v>729</v>
      </c>
      <c r="U446" s="42">
        <v>752</v>
      </c>
      <c r="V446" s="42"/>
      <c r="W446" s="45" t="s">
        <v>172</v>
      </c>
      <c r="X446" s="158" t="s">
        <v>23</v>
      </c>
    </row>
    <row r="447" spans="1:24" x14ac:dyDescent="0.3">
      <c r="A447" s="41" t="s">
        <v>844</v>
      </c>
      <c r="B447" s="42" t="s">
        <v>845</v>
      </c>
      <c r="C447" s="42" t="s">
        <v>171</v>
      </c>
      <c r="D447" s="113">
        <v>184</v>
      </c>
      <c r="E447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47" s="113">
        <f t="shared" si="7"/>
        <v>184</v>
      </c>
      <c r="G447" s="43"/>
      <c r="H447" s="44"/>
      <c r="I447" s="42" t="s">
        <v>60</v>
      </c>
      <c r="J447" s="42" t="s">
        <v>35</v>
      </c>
      <c r="K447" s="42"/>
      <c r="L447" s="42" t="s">
        <v>31</v>
      </c>
      <c r="M447" s="42" t="s">
        <v>35</v>
      </c>
      <c r="N447" s="42"/>
      <c r="O447" s="42"/>
      <c r="P447" s="162" t="s">
        <v>23</v>
      </c>
      <c r="Q447" s="162"/>
      <c r="R447" s="162"/>
      <c r="S447" s="162" t="s">
        <v>23</v>
      </c>
      <c r="T447" s="42">
        <v>740</v>
      </c>
      <c r="U447" s="42">
        <v>764</v>
      </c>
      <c r="V447" s="42">
        <v>786.2</v>
      </c>
      <c r="W447" s="45" t="s">
        <v>172</v>
      </c>
      <c r="X447" s="158" t="s">
        <v>23</v>
      </c>
    </row>
    <row r="448" spans="1:24" x14ac:dyDescent="0.3">
      <c r="A448" s="41" t="s">
        <v>846</v>
      </c>
      <c r="B448" s="42" t="s">
        <v>847</v>
      </c>
      <c r="C448" s="42" t="s">
        <v>171</v>
      </c>
      <c r="D448" s="113">
        <v>231</v>
      </c>
      <c r="E448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48" s="113">
        <f t="shared" si="7"/>
        <v>231</v>
      </c>
      <c r="G448" s="43"/>
      <c r="H448" s="44"/>
      <c r="I448" s="42" t="s">
        <v>60</v>
      </c>
      <c r="J448" s="42" t="s">
        <v>35</v>
      </c>
      <c r="K448" s="42"/>
      <c r="L448" s="42" t="s">
        <v>31</v>
      </c>
      <c r="M448" s="42" t="s">
        <v>35</v>
      </c>
      <c r="N448" s="42"/>
      <c r="O448" s="42" t="s">
        <v>35</v>
      </c>
      <c r="P448" s="162" t="s">
        <v>23</v>
      </c>
      <c r="Q448" s="162"/>
      <c r="R448" s="162"/>
      <c r="S448" s="162" t="s">
        <v>23</v>
      </c>
      <c r="T448" s="42">
        <v>740</v>
      </c>
      <c r="U448" s="42">
        <v>764</v>
      </c>
      <c r="V448" s="42">
        <v>786.2</v>
      </c>
      <c r="W448" s="45" t="s">
        <v>172</v>
      </c>
      <c r="X448" s="158" t="s">
        <v>23</v>
      </c>
    </row>
    <row r="449" spans="1:24" x14ac:dyDescent="0.3">
      <c r="A449" s="41" t="s">
        <v>848</v>
      </c>
      <c r="B449" s="42" t="s">
        <v>849</v>
      </c>
      <c r="C449" s="42" t="s">
        <v>171</v>
      </c>
      <c r="D449" s="113">
        <v>305</v>
      </c>
      <c r="E449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49" s="113">
        <f t="shared" si="7"/>
        <v>305</v>
      </c>
      <c r="G449" s="43"/>
      <c r="H449" s="44"/>
      <c r="I449" s="42" t="s">
        <v>60</v>
      </c>
      <c r="J449" s="42" t="s">
        <v>35</v>
      </c>
      <c r="K449" s="42"/>
      <c r="L449" s="42" t="s">
        <v>31</v>
      </c>
      <c r="M449" s="42" t="s">
        <v>35</v>
      </c>
      <c r="N449" s="42"/>
      <c r="O449" s="42" t="s">
        <v>35</v>
      </c>
      <c r="P449" s="162" t="s">
        <v>23</v>
      </c>
      <c r="Q449" s="162"/>
      <c r="R449" s="162"/>
      <c r="S449" s="162" t="s">
        <v>23</v>
      </c>
      <c r="T449" s="42">
        <v>740</v>
      </c>
      <c r="U449" s="42">
        <v>764</v>
      </c>
      <c r="V449" s="42">
        <v>786.2</v>
      </c>
      <c r="W449" s="45" t="s">
        <v>172</v>
      </c>
      <c r="X449" s="158" t="s">
        <v>23</v>
      </c>
    </row>
    <row r="450" spans="1:24" x14ac:dyDescent="0.3">
      <c r="A450" s="41" t="s">
        <v>850</v>
      </c>
      <c r="B450" s="42" t="s">
        <v>851</v>
      </c>
      <c r="C450" s="42" t="s">
        <v>171</v>
      </c>
      <c r="D450" s="113">
        <v>109</v>
      </c>
      <c r="E450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50" s="113">
        <f t="shared" si="7"/>
        <v>109</v>
      </c>
      <c r="G450" s="43"/>
      <c r="H450" s="44"/>
      <c r="I450" s="42" t="s">
        <v>60</v>
      </c>
      <c r="J450" s="42" t="s">
        <v>35</v>
      </c>
      <c r="K450" s="42"/>
      <c r="L450" s="42" t="s">
        <v>31</v>
      </c>
      <c r="M450" s="42" t="s">
        <v>35</v>
      </c>
      <c r="N450" s="42"/>
      <c r="O450" s="42"/>
      <c r="P450" s="162" t="s">
        <v>23</v>
      </c>
      <c r="Q450" s="162"/>
      <c r="R450" s="162"/>
      <c r="S450" s="162" t="s">
        <v>23</v>
      </c>
      <c r="T450" s="42">
        <v>565</v>
      </c>
      <c r="U450" s="42">
        <v>580</v>
      </c>
      <c r="V450" s="42">
        <v>623.6</v>
      </c>
      <c r="W450" s="45" t="s">
        <v>172</v>
      </c>
      <c r="X450" s="158" t="s">
        <v>23</v>
      </c>
    </row>
    <row r="451" spans="1:24" x14ac:dyDescent="0.3">
      <c r="A451" s="41" t="s">
        <v>852</v>
      </c>
      <c r="B451" s="42" t="s">
        <v>853</v>
      </c>
      <c r="C451" s="42" t="s">
        <v>171</v>
      </c>
      <c r="D451" s="113">
        <v>132</v>
      </c>
      <c r="E451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51" s="113">
        <f t="shared" si="7"/>
        <v>132</v>
      </c>
      <c r="G451" s="43"/>
      <c r="H451" s="44"/>
      <c r="I451" s="42" t="s">
        <v>60</v>
      </c>
      <c r="J451" s="42" t="s">
        <v>35</v>
      </c>
      <c r="K451" s="42"/>
      <c r="L451" s="42" t="s">
        <v>31</v>
      </c>
      <c r="M451" s="42" t="s">
        <v>35</v>
      </c>
      <c r="N451" s="42"/>
      <c r="O451" s="42" t="s">
        <v>35</v>
      </c>
      <c r="P451" s="162" t="s">
        <v>23</v>
      </c>
      <c r="Q451" s="162"/>
      <c r="R451" s="162"/>
      <c r="S451" s="162" t="s">
        <v>23</v>
      </c>
      <c r="T451" s="42">
        <v>565</v>
      </c>
      <c r="U451" s="42">
        <v>580</v>
      </c>
      <c r="V451" s="42">
        <v>623.6</v>
      </c>
      <c r="W451" s="45" t="s">
        <v>172</v>
      </c>
      <c r="X451" s="158" t="s">
        <v>23</v>
      </c>
    </row>
    <row r="452" spans="1:24" x14ac:dyDescent="0.3">
      <c r="A452" s="41" t="s">
        <v>854</v>
      </c>
      <c r="B452" s="42" t="s">
        <v>855</v>
      </c>
      <c r="C452" s="42" t="s">
        <v>171</v>
      </c>
      <c r="D452" s="113">
        <v>187</v>
      </c>
      <c r="E452" s="292">
        <f>IF(VLOOKUP($W$156,Discounts!B:C,2,FALSE)&gt;0,VLOOKUP($W$156,Discounts!B:C,2,FALSE),IF(VLOOKUP(MID($W$156,1,6),Discounts!B:C,2,FALSE)&gt;0,VLOOKUP(MID($W$156,1,6),Discounts!B:C,2,FALSE),IF(VLOOKUP(MID($W$156,1,3),Discounts!B:C,2,FALSE)&gt;0,VLOOKUP(MID($W$156,1,3),Discounts!B:C,2,FALSE),VLOOKUP(MID($W$156,1,1),Discounts!B:C,2,FALSE))))</f>
        <v>0</v>
      </c>
      <c r="F452" s="113">
        <f t="shared" si="7"/>
        <v>187</v>
      </c>
      <c r="G452" s="43"/>
      <c r="H452" s="44"/>
      <c r="I452" s="42" t="s">
        <v>60</v>
      </c>
      <c r="J452" s="42" t="s">
        <v>35</v>
      </c>
      <c r="K452" s="42"/>
      <c r="L452" s="42" t="s">
        <v>31</v>
      </c>
      <c r="M452" s="42" t="s">
        <v>35</v>
      </c>
      <c r="N452" s="42"/>
      <c r="O452" s="42" t="s">
        <v>35</v>
      </c>
      <c r="P452" s="162" t="s">
        <v>23</v>
      </c>
      <c r="Q452" s="162"/>
      <c r="R452" s="162"/>
      <c r="S452" s="162" t="s">
        <v>23</v>
      </c>
      <c r="T452" s="42">
        <v>565</v>
      </c>
      <c r="U452" s="42">
        <v>580</v>
      </c>
      <c r="V452" s="42">
        <v>623.6</v>
      </c>
      <c r="W452" s="45" t="s">
        <v>172</v>
      </c>
      <c r="X452" s="158" t="s">
        <v>23</v>
      </c>
    </row>
    <row r="453" spans="1:24" ht="15.6" x14ac:dyDescent="0.3">
      <c r="A453" s="149" t="s">
        <v>856</v>
      </c>
      <c r="B453" s="150"/>
      <c r="C453" s="150" t="s">
        <v>27</v>
      </c>
      <c r="D453" s="151"/>
      <c r="E453" s="291"/>
      <c r="F453" s="299"/>
      <c r="G453" s="150"/>
      <c r="H453" s="150"/>
      <c r="I453" s="150"/>
      <c r="J453" s="150"/>
      <c r="K453" s="150"/>
      <c r="L453" s="150"/>
      <c r="M453" s="150"/>
      <c r="N453" s="150"/>
      <c r="O453" s="150"/>
      <c r="P453" s="164"/>
      <c r="Q453" s="164"/>
      <c r="R453" s="164"/>
      <c r="S453" s="165"/>
      <c r="T453" s="154"/>
      <c r="U453" s="150"/>
      <c r="V453" s="150"/>
      <c r="W453" s="155" t="s">
        <v>857</v>
      </c>
      <c r="X453" s="158"/>
    </row>
    <row r="454" spans="1:24" x14ac:dyDescent="0.3">
      <c r="A454" s="41" t="s">
        <v>858</v>
      </c>
      <c r="B454" s="42" t="s">
        <v>859</v>
      </c>
      <c r="C454" s="42" t="s">
        <v>171</v>
      </c>
      <c r="D454" s="113">
        <v>45.5</v>
      </c>
      <c r="E454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54" s="113">
        <f t="shared" si="7"/>
        <v>45.5</v>
      </c>
      <c r="G454" s="253" t="s">
        <v>19</v>
      </c>
      <c r="H454" s="44"/>
      <c r="I454" s="42" t="s">
        <v>60</v>
      </c>
      <c r="J454" s="42" t="s">
        <v>35</v>
      </c>
      <c r="K454" s="42" t="s">
        <v>35</v>
      </c>
      <c r="L454" s="42" t="s">
        <v>35</v>
      </c>
      <c r="M454" s="42" t="s">
        <v>128</v>
      </c>
      <c r="N454" s="42"/>
      <c r="O454" s="42"/>
      <c r="P454" s="162" t="s">
        <v>23</v>
      </c>
      <c r="Q454" s="162"/>
      <c r="R454" s="162"/>
      <c r="S454" s="163"/>
      <c r="T454" s="42"/>
      <c r="U454" s="42"/>
      <c r="V454" s="42">
        <v>137.08000000000001</v>
      </c>
      <c r="W454" s="45" t="s">
        <v>172</v>
      </c>
      <c r="X454" s="158" t="s">
        <v>23</v>
      </c>
    </row>
    <row r="455" spans="1:24" x14ac:dyDescent="0.3">
      <c r="A455" s="41" t="s">
        <v>860</v>
      </c>
      <c r="B455" s="42" t="s">
        <v>861</v>
      </c>
      <c r="C455" s="42" t="s">
        <v>171</v>
      </c>
      <c r="D455" s="113">
        <v>59.7</v>
      </c>
      <c r="E455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55" s="113">
        <f t="shared" si="7"/>
        <v>59.7</v>
      </c>
      <c r="G455" s="253" t="s">
        <v>19</v>
      </c>
      <c r="H455" s="44"/>
      <c r="I455" s="42" t="s">
        <v>60</v>
      </c>
      <c r="J455" s="42" t="s">
        <v>35</v>
      </c>
      <c r="K455" s="42" t="s">
        <v>35</v>
      </c>
      <c r="L455" s="42" t="s">
        <v>35</v>
      </c>
      <c r="M455" s="42" t="s">
        <v>128</v>
      </c>
      <c r="N455" s="42"/>
      <c r="O455" s="42" t="s">
        <v>35</v>
      </c>
      <c r="P455" s="162" t="s">
        <v>23</v>
      </c>
      <c r="Q455" s="162"/>
      <c r="R455" s="162"/>
      <c r="S455" s="163"/>
      <c r="T455" s="42"/>
      <c r="U455" s="42"/>
      <c r="V455" s="42">
        <v>137.08000000000001</v>
      </c>
      <c r="W455" s="45" t="s">
        <v>172</v>
      </c>
      <c r="X455" s="158" t="s">
        <v>23</v>
      </c>
    </row>
    <row r="456" spans="1:24" x14ac:dyDescent="0.3">
      <c r="A456" s="41" t="s">
        <v>862</v>
      </c>
      <c r="B456" s="42" t="s">
        <v>863</v>
      </c>
      <c r="C456" s="42" t="s">
        <v>171</v>
      </c>
      <c r="D456" s="113">
        <v>83.7</v>
      </c>
      <c r="E456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56" s="113">
        <f t="shared" si="7"/>
        <v>83.7</v>
      </c>
      <c r="G456" s="253" t="s">
        <v>19</v>
      </c>
      <c r="H456" s="44"/>
      <c r="I456" s="42" t="s">
        <v>60</v>
      </c>
      <c r="J456" s="42" t="s">
        <v>35</v>
      </c>
      <c r="K456" s="42" t="s">
        <v>35</v>
      </c>
      <c r="L456" s="42" t="s">
        <v>35</v>
      </c>
      <c r="M456" s="42" t="s">
        <v>128</v>
      </c>
      <c r="N456" s="42"/>
      <c r="O456" s="42" t="s">
        <v>35</v>
      </c>
      <c r="P456" s="162" t="s">
        <v>23</v>
      </c>
      <c r="Q456" s="162"/>
      <c r="R456" s="162"/>
      <c r="S456" s="163"/>
      <c r="T456" s="42"/>
      <c r="U456" s="42"/>
      <c r="V456" s="42">
        <v>137.08000000000001</v>
      </c>
      <c r="W456" s="45" t="s">
        <v>172</v>
      </c>
      <c r="X456" s="158" t="s">
        <v>23</v>
      </c>
    </row>
    <row r="457" spans="1:24" x14ac:dyDescent="0.3">
      <c r="A457" s="41" t="s">
        <v>864</v>
      </c>
      <c r="B457" s="42" t="s">
        <v>865</v>
      </c>
      <c r="C457" s="42" t="s">
        <v>171</v>
      </c>
      <c r="D457" s="113">
        <v>47.6</v>
      </c>
      <c r="E457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57" s="113">
        <f t="shared" si="7"/>
        <v>47.6</v>
      </c>
      <c r="G457" s="253" t="s">
        <v>19</v>
      </c>
      <c r="H457" s="44" t="s">
        <v>35</v>
      </c>
      <c r="I457" s="42" t="s">
        <v>31</v>
      </c>
      <c r="J457" s="42" t="s">
        <v>35</v>
      </c>
      <c r="K457" s="42" t="s">
        <v>35</v>
      </c>
      <c r="L457" s="42" t="s">
        <v>35</v>
      </c>
      <c r="M457" s="42" t="s">
        <v>35</v>
      </c>
      <c r="N457" s="42"/>
      <c r="O457" s="42"/>
      <c r="P457" s="162"/>
      <c r="Q457" s="162"/>
      <c r="R457" s="162" t="s">
        <v>23</v>
      </c>
      <c r="S457" s="163"/>
      <c r="T457" s="42"/>
      <c r="U457" s="42"/>
      <c r="V457" s="42">
        <v>209.18</v>
      </c>
      <c r="W457" s="45" t="s">
        <v>172</v>
      </c>
      <c r="X457" s="158" t="s">
        <v>23</v>
      </c>
    </row>
    <row r="458" spans="1:24" x14ac:dyDescent="0.3">
      <c r="A458" s="41" t="s">
        <v>866</v>
      </c>
      <c r="B458" s="42" t="s">
        <v>867</v>
      </c>
      <c r="C458" s="42" t="s">
        <v>171</v>
      </c>
      <c r="D458" s="113">
        <v>62.4</v>
      </c>
      <c r="E458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58" s="113">
        <f t="shared" si="7"/>
        <v>62.4</v>
      </c>
      <c r="G458" s="253" t="s">
        <v>19</v>
      </c>
      <c r="H458" s="44" t="s">
        <v>35</v>
      </c>
      <c r="I458" s="42" t="s">
        <v>31</v>
      </c>
      <c r="J458" s="42" t="s">
        <v>35</v>
      </c>
      <c r="K458" s="42" t="s">
        <v>35</v>
      </c>
      <c r="L458" s="42" t="s">
        <v>35</v>
      </c>
      <c r="M458" s="42" t="s">
        <v>35</v>
      </c>
      <c r="N458" s="42"/>
      <c r="O458" s="42" t="s">
        <v>35</v>
      </c>
      <c r="P458" s="162"/>
      <c r="Q458" s="162"/>
      <c r="R458" s="162" t="s">
        <v>23</v>
      </c>
      <c r="S458" s="163"/>
      <c r="T458" s="42"/>
      <c r="U458" s="42"/>
      <c r="V458" s="42">
        <v>209.18</v>
      </c>
      <c r="W458" s="45" t="s">
        <v>172</v>
      </c>
      <c r="X458" s="158" t="s">
        <v>23</v>
      </c>
    </row>
    <row r="459" spans="1:24" x14ac:dyDescent="0.3">
      <c r="A459" s="41" t="s">
        <v>868</v>
      </c>
      <c r="B459" s="42" t="s">
        <v>869</v>
      </c>
      <c r="C459" s="42" t="s">
        <v>171</v>
      </c>
      <c r="D459" s="113">
        <v>85.9</v>
      </c>
      <c r="E459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59" s="113">
        <f t="shared" si="7"/>
        <v>85.9</v>
      </c>
      <c r="G459" s="253" t="s">
        <v>19</v>
      </c>
      <c r="H459" s="44" t="s">
        <v>35</v>
      </c>
      <c r="I459" s="42" t="s">
        <v>31</v>
      </c>
      <c r="J459" s="42" t="s">
        <v>35</v>
      </c>
      <c r="K459" s="42" t="s">
        <v>35</v>
      </c>
      <c r="L459" s="42" t="s">
        <v>35</v>
      </c>
      <c r="M459" s="42" t="s">
        <v>35</v>
      </c>
      <c r="N459" s="42"/>
      <c r="O459" s="42" t="s">
        <v>35</v>
      </c>
      <c r="P459" s="162"/>
      <c r="Q459" s="162"/>
      <c r="R459" s="162" t="s">
        <v>23</v>
      </c>
      <c r="S459" s="163"/>
      <c r="T459" s="42"/>
      <c r="U459" s="42"/>
      <c r="V459" s="42">
        <v>209.18</v>
      </c>
      <c r="W459" s="45" t="s">
        <v>172</v>
      </c>
      <c r="X459" s="158" t="s">
        <v>23</v>
      </c>
    </row>
    <row r="460" spans="1:24" x14ac:dyDescent="0.3">
      <c r="A460" s="41" t="s">
        <v>8783</v>
      </c>
      <c r="B460" s="42" t="s">
        <v>870</v>
      </c>
      <c r="C460" s="42" t="s">
        <v>171</v>
      </c>
      <c r="D460" s="113">
        <v>155</v>
      </c>
      <c r="E460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60" s="113">
        <f t="shared" si="7"/>
        <v>155</v>
      </c>
      <c r="G460" s="253" t="s">
        <v>19</v>
      </c>
      <c r="H460" s="44"/>
      <c r="I460" s="42" t="s">
        <v>31</v>
      </c>
      <c r="J460" s="42" t="s">
        <v>35</v>
      </c>
      <c r="K460" s="42"/>
      <c r="L460" s="42" t="s">
        <v>35</v>
      </c>
      <c r="M460" s="42" t="s">
        <v>35</v>
      </c>
      <c r="N460" s="42"/>
      <c r="O460" s="42"/>
      <c r="P460" s="162"/>
      <c r="Q460" s="162"/>
      <c r="R460" s="162" t="s">
        <v>23</v>
      </c>
      <c r="S460" s="163"/>
      <c r="T460" s="42"/>
      <c r="U460" s="42"/>
      <c r="V460" s="42">
        <v>209.18</v>
      </c>
      <c r="W460" s="45" t="s">
        <v>172</v>
      </c>
      <c r="X460" s="158" t="s">
        <v>23</v>
      </c>
    </row>
    <row r="461" spans="1:24" x14ac:dyDescent="0.3">
      <c r="A461" s="41" t="s">
        <v>871</v>
      </c>
      <c r="B461" s="42" t="s">
        <v>872</v>
      </c>
      <c r="C461" s="42" t="s">
        <v>171</v>
      </c>
      <c r="D461" s="113">
        <v>297</v>
      </c>
      <c r="E461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61" s="113">
        <f t="shared" si="7"/>
        <v>297</v>
      </c>
      <c r="G461" s="253" t="s">
        <v>19</v>
      </c>
      <c r="H461" s="44"/>
      <c r="I461" s="42" t="s">
        <v>31</v>
      </c>
      <c r="J461" s="42" t="s">
        <v>35</v>
      </c>
      <c r="K461" s="42"/>
      <c r="L461" s="42" t="s">
        <v>35</v>
      </c>
      <c r="M461" s="42" t="s">
        <v>35</v>
      </c>
      <c r="N461" s="42"/>
      <c r="O461" s="42"/>
      <c r="P461" s="162"/>
      <c r="Q461" s="162"/>
      <c r="R461" s="162" t="s">
        <v>23</v>
      </c>
      <c r="S461" s="163"/>
      <c r="T461" s="42"/>
      <c r="U461" s="42"/>
      <c r="V461" s="42">
        <v>209.18</v>
      </c>
      <c r="W461" s="45" t="s">
        <v>172</v>
      </c>
      <c r="X461" s="158" t="s">
        <v>23</v>
      </c>
    </row>
    <row r="462" spans="1:24" x14ac:dyDescent="0.3">
      <c r="A462" s="41" t="s">
        <v>873</v>
      </c>
      <c r="B462" s="42" t="s">
        <v>874</v>
      </c>
      <c r="C462" s="42" t="s">
        <v>171</v>
      </c>
      <c r="D462" s="113">
        <v>468</v>
      </c>
      <c r="E462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62" s="113">
        <f t="shared" si="7"/>
        <v>468</v>
      </c>
      <c r="G462" s="253" t="s">
        <v>19</v>
      </c>
      <c r="H462" s="44"/>
      <c r="I462" s="42" t="s">
        <v>31</v>
      </c>
      <c r="J462" s="42" t="s">
        <v>35</v>
      </c>
      <c r="K462" s="42"/>
      <c r="L462" s="42" t="s">
        <v>35</v>
      </c>
      <c r="M462" s="42" t="s">
        <v>35</v>
      </c>
      <c r="N462" s="42"/>
      <c r="O462" s="42"/>
      <c r="P462" s="162"/>
      <c r="Q462" s="162"/>
      <c r="R462" s="162" t="s">
        <v>23</v>
      </c>
      <c r="S462" s="163"/>
      <c r="T462" s="42"/>
      <c r="U462" s="42"/>
      <c r="V462" s="42">
        <v>209.18</v>
      </c>
      <c r="W462" s="45" t="s">
        <v>172</v>
      </c>
      <c r="X462" s="158" t="s">
        <v>23</v>
      </c>
    </row>
    <row r="463" spans="1:24" x14ac:dyDescent="0.3">
      <c r="A463" s="41" t="s">
        <v>875</v>
      </c>
      <c r="B463" s="42" t="s">
        <v>876</v>
      </c>
      <c r="C463" s="42" t="s">
        <v>171</v>
      </c>
      <c r="D463" s="113">
        <v>34.1</v>
      </c>
      <c r="E463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63" s="113">
        <f t="shared" si="7"/>
        <v>34.1</v>
      </c>
      <c r="G463" s="253" t="s">
        <v>19</v>
      </c>
      <c r="H463" s="44" t="s">
        <v>35</v>
      </c>
      <c r="I463" s="42" t="s">
        <v>31</v>
      </c>
      <c r="J463" s="42" t="s">
        <v>35</v>
      </c>
      <c r="K463" s="42" t="s">
        <v>35</v>
      </c>
      <c r="L463" s="42" t="s">
        <v>35</v>
      </c>
      <c r="M463" s="42" t="s">
        <v>35</v>
      </c>
      <c r="N463" s="42"/>
      <c r="O463" s="42"/>
      <c r="P463" s="162" t="s">
        <v>23</v>
      </c>
      <c r="Q463" s="162"/>
      <c r="R463" s="162"/>
      <c r="S463" s="163"/>
      <c r="T463" s="42"/>
      <c r="U463" s="42"/>
      <c r="V463" s="42">
        <v>209.18</v>
      </c>
      <c r="W463" s="45" t="s">
        <v>172</v>
      </c>
      <c r="X463" s="158" t="s">
        <v>23</v>
      </c>
    </row>
    <row r="464" spans="1:24" x14ac:dyDescent="0.3">
      <c r="A464" s="41" t="s">
        <v>877</v>
      </c>
      <c r="B464" s="42" t="s">
        <v>878</v>
      </c>
      <c r="C464" s="42" t="s">
        <v>171</v>
      </c>
      <c r="D464" s="113">
        <v>45.3</v>
      </c>
      <c r="E464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64" s="113">
        <f t="shared" si="7"/>
        <v>45.3</v>
      </c>
      <c r="G464" s="253" t="s">
        <v>19</v>
      </c>
      <c r="H464" s="44" t="s">
        <v>35</v>
      </c>
      <c r="I464" s="42" t="s">
        <v>31</v>
      </c>
      <c r="J464" s="42" t="s">
        <v>35</v>
      </c>
      <c r="K464" s="42" t="s">
        <v>35</v>
      </c>
      <c r="L464" s="42" t="s">
        <v>35</v>
      </c>
      <c r="M464" s="42" t="s">
        <v>35</v>
      </c>
      <c r="N464" s="42"/>
      <c r="O464" s="42" t="s">
        <v>35</v>
      </c>
      <c r="P464" s="162" t="s">
        <v>23</v>
      </c>
      <c r="Q464" s="162"/>
      <c r="R464" s="162"/>
      <c r="S464" s="163"/>
      <c r="T464" s="42"/>
      <c r="U464" s="42"/>
      <c r="V464" s="42">
        <v>209.18</v>
      </c>
      <c r="W464" s="45" t="s">
        <v>172</v>
      </c>
      <c r="X464" s="158" t="s">
        <v>23</v>
      </c>
    </row>
    <row r="465" spans="1:24" x14ac:dyDescent="0.3">
      <c r="A465" s="41" t="s">
        <v>879</v>
      </c>
      <c r="B465" s="42" t="s">
        <v>880</v>
      </c>
      <c r="C465" s="42" t="s">
        <v>171</v>
      </c>
      <c r="D465" s="113">
        <v>63</v>
      </c>
      <c r="E465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65" s="113">
        <f t="shared" si="7"/>
        <v>63</v>
      </c>
      <c r="G465" s="253" t="s">
        <v>19</v>
      </c>
      <c r="H465" s="44" t="s">
        <v>35</v>
      </c>
      <c r="I465" s="42" t="s">
        <v>31</v>
      </c>
      <c r="J465" s="42" t="s">
        <v>35</v>
      </c>
      <c r="K465" s="42" t="s">
        <v>35</v>
      </c>
      <c r="L465" s="42" t="s">
        <v>35</v>
      </c>
      <c r="M465" s="42" t="s">
        <v>35</v>
      </c>
      <c r="N465" s="42"/>
      <c r="O465" s="42" t="s">
        <v>35</v>
      </c>
      <c r="P465" s="162" t="s">
        <v>23</v>
      </c>
      <c r="Q465" s="162"/>
      <c r="R465" s="162"/>
      <c r="S465" s="163"/>
      <c r="T465" s="42"/>
      <c r="U465" s="42"/>
      <c r="V465" s="42">
        <v>209.18</v>
      </c>
      <c r="W465" s="45" t="s">
        <v>172</v>
      </c>
      <c r="X465" s="158" t="s">
        <v>23</v>
      </c>
    </row>
    <row r="466" spans="1:24" x14ac:dyDescent="0.3">
      <c r="A466" s="41" t="s">
        <v>8784</v>
      </c>
      <c r="B466" s="42" t="s">
        <v>881</v>
      </c>
      <c r="C466" s="42" t="s">
        <v>171</v>
      </c>
      <c r="D466" s="113">
        <v>130</v>
      </c>
      <c r="E466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66" s="113">
        <f t="shared" si="7"/>
        <v>130</v>
      </c>
      <c r="G466" s="253" t="s">
        <v>19</v>
      </c>
      <c r="H466" s="44"/>
      <c r="I466" s="42" t="s">
        <v>31</v>
      </c>
      <c r="J466" s="42" t="s">
        <v>35</v>
      </c>
      <c r="K466" s="42"/>
      <c r="L466" s="42" t="s">
        <v>35</v>
      </c>
      <c r="M466" s="42" t="s">
        <v>35</v>
      </c>
      <c r="N466" s="42"/>
      <c r="O466" s="42"/>
      <c r="P466" s="162" t="s">
        <v>23</v>
      </c>
      <c r="Q466" s="162"/>
      <c r="R466" s="162"/>
      <c r="S466" s="163"/>
      <c r="T466" s="42"/>
      <c r="U466" s="42"/>
      <c r="V466" s="42">
        <v>209.18</v>
      </c>
      <c r="W466" s="45" t="s">
        <v>172</v>
      </c>
      <c r="X466" s="158" t="s">
        <v>23</v>
      </c>
    </row>
    <row r="467" spans="1:24" x14ac:dyDescent="0.3">
      <c r="A467" s="41" t="s">
        <v>882</v>
      </c>
      <c r="B467" s="42" t="s">
        <v>883</v>
      </c>
      <c r="C467" s="42" t="s">
        <v>171</v>
      </c>
      <c r="D467" s="113">
        <v>205</v>
      </c>
      <c r="E467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67" s="113">
        <f t="shared" si="7"/>
        <v>205</v>
      </c>
      <c r="G467" s="253" t="s">
        <v>19</v>
      </c>
      <c r="H467" s="44"/>
      <c r="I467" s="42" t="s">
        <v>31</v>
      </c>
      <c r="J467" s="42" t="s">
        <v>35</v>
      </c>
      <c r="K467" s="42"/>
      <c r="L467" s="42" t="s">
        <v>35</v>
      </c>
      <c r="M467" s="42" t="s">
        <v>35</v>
      </c>
      <c r="N467" s="42"/>
      <c r="O467" s="42"/>
      <c r="P467" s="162" t="s">
        <v>23</v>
      </c>
      <c r="Q467" s="162"/>
      <c r="R467" s="162"/>
      <c r="S467" s="163"/>
      <c r="T467" s="42"/>
      <c r="U467" s="42"/>
      <c r="V467" s="42">
        <v>209.18</v>
      </c>
      <c r="W467" s="45" t="s">
        <v>172</v>
      </c>
      <c r="X467" s="158" t="s">
        <v>23</v>
      </c>
    </row>
    <row r="468" spans="1:24" x14ac:dyDescent="0.3">
      <c r="A468" s="41" t="s">
        <v>884</v>
      </c>
      <c r="B468" s="42" t="s">
        <v>885</v>
      </c>
      <c r="C468" s="42" t="s">
        <v>171</v>
      </c>
      <c r="D468" s="113">
        <v>330</v>
      </c>
      <c r="E468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68" s="113">
        <f t="shared" si="7"/>
        <v>330</v>
      </c>
      <c r="G468" s="253" t="s">
        <v>19</v>
      </c>
      <c r="H468" s="44"/>
      <c r="I468" s="42" t="s">
        <v>31</v>
      </c>
      <c r="J468" s="42" t="s">
        <v>35</v>
      </c>
      <c r="K468" s="42"/>
      <c r="L468" s="42" t="s">
        <v>35</v>
      </c>
      <c r="M468" s="42" t="s">
        <v>35</v>
      </c>
      <c r="N468" s="42"/>
      <c r="O468" s="42"/>
      <c r="P468" s="162" t="s">
        <v>23</v>
      </c>
      <c r="Q468" s="162"/>
      <c r="R468" s="162"/>
      <c r="S468" s="163"/>
      <c r="T468" s="42"/>
      <c r="U468" s="42"/>
      <c r="V468" s="42">
        <v>209.18</v>
      </c>
      <c r="W468" s="45" t="s">
        <v>172</v>
      </c>
      <c r="X468" s="158" t="s">
        <v>23</v>
      </c>
    </row>
    <row r="469" spans="1:24" x14ac:dyDescent="0.3">
      <c r="A469" s="41" t="s">
        <v>886</v>
      </c>
      <c r="B469" s="42" t="s">
        <v>887</v>
      </c>
      <c r="C469" s="42" t="s">
        <v>171</v>
      </c>
      <c r="D469" s="113">
        <v>476</v>
      </c>
      <c r="E469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69" s="113">
        <f t="shared" si="7"/>
        <v>476</v>
      </c>
      <c r="G469" s="253" t="s">
        <v>19</v>
      </c>
      <c r="H469" s="44"/>
      <c r="I469" s="42" t="s">
        <v>31</v>
      </c>
      <c r="J469" s="42" t="s">
        <v>35</v>
      </c>
      <c r="K469" s="42"/>
      <c r="L469" s="42" t="s">
        <v>35</v>
      </c>
      <c r="M469" s="42" t="s">
        <v>35</v>
      </c>
      <c r="N469" s="42"/>
      <c r="O469" s="42"/>
      <c r="P469" s="162" t="s">
        <v>23</v>
      </c>
      <c r="Q469" s="162"/>
      <c r="R469" s="162"/>
      <c r="S469" s="163"/>
      <c r="T469" s="42"/>
      <c r="U469" s="42"/>
      <c r="V469" s="42">
        <v>209.18</v>
      </c>
      <c r="W469" s="45" t="s">
        <v>172</v>
      </c>
      <c r="X469" s="158" t="s">
        <v>23</v>
      </c>
    </row>
    <row r="470" spans="1:24" x14ac:dyDescent="0.3">
      <c r="A470" s="41" t="s">
        <v>888</v>
      </c>
      <c r="B470" s="42" t="s">
        <v>889</v>
      </c>
      <c r="C470" s="42" t="s">
        <v>171</v>
      </c>
      <c r="D470" s="113">
        <v>111</v>
      </c>
      <c r="E470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70" s="113">
        <f t="shared" si="7"/>
        <v>111</v>
      </c>
      <c r="G470" s="253" t="s">
        <v>19</v>
      </c>
      <c r="H470" s="44"/>
      <c r="I470" s="42" t="s">
        <v>31</v>
      </c>
      <c r="J470" s="42" t="s">
        <v>35</v>
      </c>
      <c r="K470" s="42" t="s">
        <v>35</v>
      </c>
      <c r="L470" s="42" t="s">
        <v>35</v>
      </c>
      <c r="M470" s="42" t="s">
        <v>35</v>
      </c>
      <c r="N470" s="42"/>
      <c r="O470" s="42"/>
      <c r="P470" s="162" t="s">
        <v>23</v>
      </c>
      <c r="Q470" s="162" t="s">
        <v>23</v>
      </c>
      <c r="R470" s="162"/>
      <c r="S470" s="163"/>
      <c r="T470" s="42"/>
      <c r="U470" s="42"/>
      <c r="V470" s="42">
        <v>458.41</v>
      </c>
      <c r="W470" s="45" t="s">
        <v>172</v>
      </c>
      <c r="X470" s="158" t="s">
        <v>23</v>
      </c>
    </row>
    <row r="471" spans="1:24" x14ac:dyDescent="0.3">
      <c r="A471" s="41" t="s">
        <v>890</v>
      </c>
      <c r="B471" s="42" t="s">
        <v>891</v>
      </c>
      <c r="C471" s="42" t="s">
        <v>171</v>
      </c>
      <c r="D471" s="113">
        <v>135</v>
      </c>
      <c r="E471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71" s="113">
        <f t="shared" si="7"/>
        <v>135</v>
      </c>
      <c r="G471" s="253" t="s">
        <v>19</v>
      </c>
      <c r="H471" s="44"/>
      <c r="I471" s="42" t="s">
        <v>31</v>
      </c>
      <c r="J471" s="42" t="s">
        <v>35</v>
      </c>
      <c r="K471" s="42" t="s">
        <v>35</v>
      </c>
      <c r="L471" s="42" t="s">
        <v>35</v>
      </c>
      <c r="M471" s="42" t="s">
        <v>35</v>
      </c>
      <c r="N471" s="42"/>
      <c r="O471" s="42" t="s">
        <v>35</v>
      </c>
      <c r="P471" s="162" t="s">
        <v>23</v>
      </c>
      <c r="Q471" s="162" t="s">
        <v>23</v>
      </c>
      <c r="R471" s="162"/>
      <c r="S471" s="163"/>
      <c r="T471" s="42"/>
      <c r="U471" s="42"/>
      <c r="V471" s="42">
        <v>458.41</v>
      </c>
      <c r="W471" s="45" t="s">
        <v>172</v>
      </c>
      <c r="X471" s="158" t="s">
        <v>23</v>
      </c>
    </row>
    <row r="472" spans="1:24" x14ac:dyDescent="0.3">
      <c r="A472" s="41" t="s">
        <v>892</v>
      </c>
      <c r="B472" s="42" t="s">
        <v>893</v>
      </c>
      <c r="C472" s="42" t="s">
        <v>171</v>
      </c>
      <c r="D472" s="113">
        <v>200</v>
      </c>
      <c r="E472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72" s="113">
        <f t="shared" si="7"/>
        <v>200</v>
      </c>
      <c r="G472" s="253" t="s">
        <v>19</v>
      </c>
      <c r="H472" s="44"/>
      <c r="I472" s="42" t="s">
        <v>31</v>
      </c>
      <c r="J472" s="42" t="s">
        <v>35</v>
      </c>
      <c r="K472" s="42" t="s">
        <v>35</v>
      </c>
      <c r="L472" s="42" t="s">
        <v>35</v>
      </c>
      <c r="M472" s="42" t="s">
        <v>35</v>
      </c>
      <c r="N472" s="42"/>
      <c r="O472" s="42" t="s">
        <v>35</v>
      </c>
      <c r="P472" s="162" t="s">
        <v>23</v>
      </c>
      <c r="Q472" s="162" t="s">
        <v>23</v>
      </c>
      <c r="R472" s="162"/>
      <c r="S472" s="163"/>
      <c r="T472" s="42"/>
      <c r="U472" s="42"/>
      <c r="V472" s="42">
        <v>458.41</v>
      </c>
      <c r="W472" s="45" t="s">
        <v>172</v>
      </c>
      <c r="X472" s="158" t="s">
        <v>23</v>
      </c>
    </row>
    <row r="473" spans="1:24" x14ac:dyDescent="0.3">
      <c r="A473" s="41" t="s">
        <v>894</v>
      </c>
      <c r="B473" s="42" t="s">
        <v>895</v>
      </c>
      <c r="C473" s="42" t="s">
        <v>171</v>
      </c>
      <c r="D473" s="113">
        <v>56.5</v>
      </c>
      <c r="E473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73" s="113">
        <f t="shared" si="7"/>
        <v>56.5</v>
      </c>
      <c r="G473" s="253" t="s">
        <v>19</v>
      </c>
      <c r="H473" s="44" t="s">
        <v>35</v>
      </c>
      <c r="I473" s="42" t="s">
        <v>31</v>
      </c>
      <c r="J473" s="42" t="s">
        <v>35</v>
      </c>
      <c r="K473" s="42" t="s">
        <v>35</v>
      </c>
      <c r="L473" s="42" t="s">
        <v>35</v>
      </c>
      <c r="M473" s="42" t="s">
        <v>35</v>
      </c>
      <c r="N473" s="42"/>
      <c r="O473" s="42"/>
      <c r="P473" s="162" t="s">
        <v>23</v>
      </c>
      <c r="Q473" s="162"/>
      <c r="R473" s="162"/>
      <c r="S473" s="163"/>
      <c r="T473" s="42"/>
      <c r="U473" s="42"/>
      <c r="V473" s="42">
        <v>263.32</v>
      </c>
      <c r="W473" s="45" t="s">
        <v>172</v>
      </c>
      <c r="X473" s="158" t="s">
        <v>23</v>
      </c>
    </row>
    <row r="474" spans="1:24" x14ac:dyDescent="0.3">
      <c r="A474" s="41" t="s">
        <v>896</v>
      </c>
      <c r="B474" s="42" t="s">
        <v>897</v>
      </c>
      <c r="C474" s="42" t="s">
        <v>171</v>
      </c>
      <c r="D474" s="113">
        <v>69.400000000000006</v>
      </c>
      <c r="E474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74" s="113">
        <f t="shared" ref="F474:F537" si="8">D474-D474*E474</f>
        <v>69.400000000000006</v>
      </c>
      <c r="G474" s="253" t="s">
        <v>19</v>
      </c>
      <c r="H474" s="44" t="s">
        <v>35</v>
      </c>
      <c r="I474" s="42" t="s">
        <v>31</v>
      </c>
      <c r="J474" s="42" t="s">
        <v>35</v>
      </c>
      <c r="K474" s="42" t="s">
        <v>35</v>
      </c>
      <c r="L474" s="42" t="s">
        <v>35</v>
      </c>
      <c r="M474" s="42" t="s">
        <v>35</v>
      </c>
      <c r="N474" s="42"/>
      <c r="O474" s="42" t="s">
        <v>35</v>
      </c>
      <c r="P474" s="162" t="s">
        <v>23</v>
      </c>
      <c r="Q474" s="162"/>
      <c r="R474" s="162"/>
      <c r="S474" s="163"/>
      <c r="T474" s="42"/>
      <c r="U474" s="42"/>
      <c r="V474" s="42">
        <v>263.32</v>
      </c>
      <c r="W474" s="45" t="s">
        <v>172</v>
      </c>
      <c r="X474" s="158" t="s">
        <v>23</v>
      </c>
    </row>
    <row r="475" spans="1:24" x14ac:dyDescent="0.3">
      <c r="A475" s="41" t="s">
        <v>898</v>
      </c>
      <c r="B475" s="42" t="s">
        <v>899</v>
      </c>
      <c r="C475" s="42" t="s">
        <v>171</v>
      </c>
      <c r="D475" s="113">
        <v>108</v>
      </c>
      <c r="E475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75" s="113">
        <f t="shared" si="8"/>
        <v>108</v>
      </c>
      <c r="G475" s="253" t="s">
        <v>19</v>
      </c>
      <c r="H475" s="44" t="s">
        <v>35</v>
      </c>
      <c r="I475" s="42" t="s">
        <v>31</v>
      </c>
      <c r="J475" s="42" t="s">
        <v>35</v>
      </c>
      <c r="K475" s="42" t="s">
        <v>35</v>
      </c>
      <c r="L475" s="42" t="s">
        <v>35</v>
      </c>
      <c r="M475" s="42" t="s">
        <v>35</v>
      </c>
      <c r="N475" s="42"/>
      <c r="O475" s="42" t="s">
        <v>35</v>
      </c>
      <c r="P475" s="162" t="s">
        <v>23</v>
      </c>
      <c r="Q475" s="162"/>
      <c r="R475" s="162"/>
      <c r="S475" s="163"/>
      <c r="T475" s="42"/>
      <c r="U475" s="42"/>
      <c r="V475" s="42">
        <v>263.32</v>
      </c>
      <c r="W475" s="45" t="s">
        <v>172</v>
      </c>
      <c r="X475" s="158" t="s">
        <v>23</v>
      </c>
    </row>
    <row r="476" spans="1:24" x14ac:dyDescent="0.3">
      <c r="A476" s="41" t="s">
        <v>900</v>
      </c>
      <c r="B476" s="42" t="s">
        <v>901</v>
      </c>
      <c r="C476" s="42" t="s">
        <v>171</v>
      </c>
      <c r="D476" s="113">
        <v>79.2</v>
      </c>
      <c r="E476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76" s="113">
        <f t="shared" si="8"/>
        <v>79.2</v>
      </c>
      <c r="G476" s="253" t="s">
        <v>19</v>
      </c>
      <c r="H476" s="44"/>
      <c r="I476" s="42" t="s">
        <v>31</v>
      </c>
      <c r="J476" s="42" t="s">
        <v>35</v>
      </c>
      <c r="K476" s="42" t="s">
        <v>35</v>
      </c>
      <c r="L476" s="42" t="s">
        <v>35</v>
      </c>
      <c r="M476" s="42" t="s">
        <v>35</v>
      </c>
      <c r="N476" s="42"/>
      <c r="O476" s="42"/>
      <c r="P476" s="162" t="s">
        <v>23</v>
      </c>
      <c r="Q476" s="162" t="s">
        <v>23</v>
      </c>
      <c r="R476" s="162" t="s">
        <v>23</v>
      </c>
      <c r="S476" s="163"/>
      <c r="T476" s="42"/>
      <c r="U476" s="42"/>
      <c r="V476" s="42">
        <v>295.27</v>
      </c>
      <c r="W476" s="45" t="s">
        <v>172</v>
      </c>
      <c r="X476" s="158" t="s">
        <v>23</v>
      </c>
    </row>
    <row r="477" spans="1:24" x14ac:dyDescent="0.3">
      <c r="A477" s="41" t="s">
        <v>902</v>
      </c>
      <c r="B477" s="42" t="s">
        <v>903</v>
      </c>
      <c r="C477" s="42" t="s">
        <v>171</v>
      </c>
      <c r="D477" s="113">
        <v>94.2</v>
      </c>
      <c r="E477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77" s="113">
        <f t="shared" si="8"/>
        <v>94.2</v>
      </c>
      <c r="G477" s="253" t="s">
        <v>19</v>
      </c>
      <c r="H477" s="44"/>
      <c r="I477" s="42" t="s">
        <v>31</v>
      </c>
      <c r="J477" s="42" t="s">
        <v>35</v>
      </c>
      <c r="K477" s="42" t="s">
        <v>35</v>
      </c>
      <c r="L477" s="42" t="s">
        <v>35</v>
      </c>
      <c r="M477" s="42" t="s">
        <v>35</v>
      </c>
      <c r="N477" s="42"/>
      <c r="O477" s="42" t="s">
        <v>35</v>
      </c>
      <c r="P477" s="162" t="s">
        <v>23</v>
      </c>
      <c r="Q477" s="162" t="s">
        <v>23</v>
      </c>
      <c r="R477" s="162" t="s">
        <v>23</v>
      </c>
      <c r="S477" s="163"/>
      <c r="T477" s="42"/>
      <c r="U477" s="42"/>
      <c r="V477" s="42">
        <v>295.27</v>
      </c>
      <c r="W477" s="45" t="s">
        <v>172</v>
      </c>
      <c r="X477" s="158" t="s">
        <v>23</v>
      </c>
    </row>
    <row r="478" spans="1:24" x14ac:dyDescent="0.3">
      <c r="A478" s="41" t="s">
        <v>904</v>
      </c>
      <c r="B478" s="42" t="s">
        <v>905</v>
      </c>
      <c r="C478" s="42" t="s">
        <v>171</v>
      </c>
      <c r="D478" s="113">
        <v>149</v>
      </c>
      <c r="E478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78" s="113">
        <f t="shared" si="8"/>
        <v>149</v>
      </c>
      <c r="G478" s="253" t="s">
        <v>19</v>
      </c>
      <c r="H478" s="44"/>
      <c r="I478" s="42" t="s">
        <v>31</v>
      </c>
      <c r="J478" s="42" t="s">
        <v>35</v>
      </c>
      <c r="K478" s="42" t="s">
        <v>35</v>
      </c>
      <c r="L478" s="42" t="s">
        <v>35</v>
      </c>
      <c r="M478" s="42" t="s">
        <v>35</v>
      </c>
      <c r="N478" s="42"/>
      <c r="O478" s="42" t="s">
        <v>35</v>
      </c>
      <c r="P478" s="162" t="s">
        <v>23</v>
      </c>
      <c r="Q478" s="162" t="s">
        <v>23</v>
      </c>
      <c r="R478" s="162" t="s">
        <v>23</v>
      </c>
      <c r="S478" s="163"/>
      <c r="T478" s="42"/>
      <c r="U478" s="42"/>
      <c r="V478" s="42">
        <v>295.27</v>
      </c>
      <c r="W478" s="45" t="s">
        <v>172</v>
      </c>
      <c r="X478" s="158" t="s">
        <v>23</v>
      </c>
    </row>
    <row r="479" spans="1:24" x14ac:dyDescent="0.3">
      <c r="A479" s="41" t="s">
        <v>906</v>
      </c>
      <c r="B479" s="42" t="s">
        <v>907</v>
      </c>
      <c r="C479" s="42" t="s">
        <v>171</v>
      </c>
      <c r="D479" s="113">
        <v>68.3</v>
      </c>
      <c r="E479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79" s="113">
        <f t="shared" si="8"/>
        <v>68.3</v>
      </c>
      <c r="G479" s="253" t="s">
        <v>19</v>
      </c>
      <c r="H479" s="44" t="s">
        <v>35</v>
      </c>
      <c r="I479" s="42" t="s">
        <v>31</v>
      </c>
      <c r="J479" s="42" t="s">
        <v>35</v>
      </c>
      <c r="K479" s="42" t="s">
        <v>35</v>
      </c>
      <c r="L479" s="42" t="s">
        <v>35</v>
      </c>
      <c r="M479" s="42" t="s">
        <v>35</v>
      </c>
      <c r="N479" s="42"/>
      <c r="O479" s="42"/>
      <c r="P479" s="162"/>
      <c r="Q479" s="162"/>
      <c r="R479" s="162" t="s">
        <v>23</v>
      </c>
      <c r="S479" s="163"/>
      <c r="T479" s="42"/>
      <c r="U479" s="42"/>
      <c r="V479" s="42">
        <v>154.12</v>
      </c>
      <c r="W479" s="45" t="s">
        <v>172</v>
      </c>
      <c r="X479" s="158" t="s">
        <v>23</v>
      </c>
    </row>
    <row r="480" spans="1:24" x14ac:dyDescent="0.3">
      <c r="A480" s="41" t="s">
        <v>908</v>
      </c>
      <c r="B480" s="42" t="s">
        <v>909</v>
      </c>
      <c r="C480" s="42" t="s">
        <v>171</v>
      </c>
      <c r="D480" s="113">
        <v>78.900000000000006</v>
      </c>
      <c r="E480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80" s="113">
        <f t="shared" si="8"/>
        <v>78.900000000000006</v>
      </c>
      <c r="G480" s="253" t="s">
        <v>19</v>
      </c>
      <c r="H480" s="44" t="s">
        <v>35</v>
      </c>
      <c r="I480" s="42" t="s">
        <v>31</v>
      </c>
      <c r="J480" s="42" t="s">
        <v>35</v>
      </c>
      <c r="K480" s="42" t="s">
        <v>35</v>
      </c>
      <c r="L480" s="42" t="s">
        <v>35</v>
      </c>
      <c r="M480" s="42" t="s">
        <v>35</v>
      </c>
      <c r="N480" s="42"/>
      <c r="O480" s="42" t="s">
        <v>35</v>
      </c>
      <c r="P480" s="162"/>
      <c r="Q480" s="162"/>
      <c r="R480" s="162" t="s">
        <v>23</v>
      </c>
      <c r="S480" s="163"/>
      <c r="T480" s="42"/>
      <c r="U480" s="42"/>
      <c r="V480" s="42">
        <v>154.12</v>
      </c>
      <c r="W480" s="45" t="s">
        <v>172</v>
      </c>
      <c r="X480" s="158" t="s">
        <v>23</v>
      </c>
    </row>
    <row r="481" spans="1:24" x14ac:dyDescent="0.3">
      <c r="A481" s="41" t="s">
        <v>910</v>
      </c>
      <c r="B481" s="42" t="s">
        <v>911</v>
      </c>
      <c r="C481" s="42" t="s">
        <v>171</v>
      </c>
      <c r="D481" s="113">
        <v>118</v>
      </c>
      <c r="E481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81" s="113">
        <f t="shared" si="8"/>
        <v>118</v>
      </c>
      <c r="G481" s="253" t="s">
        <v>19</v>
      </c>
      <c r="H481" s="44" t="s">
        <v>35</v>
      </c>
      <c r="I481" s="42" t="s">
        <v>31</v>
      </c>
      <c r="J481" s="42" t="s">
        <v>35</v>
      </c>
      <c r="K481" s="42" t="s">
        <v>35</v>
      </c>
      <c r="L481" s="42" t="s">
        <v>35</v>
      </c>
      <c r="M481" s="42" t="s">
        <v>35</v>
      </c>
      <c r="N481" s="42"/>
      <c r="O481" s="42" t="s">
        <v>35</v>
      </c>
      <c r="P481" s="162"/>
      <c r="Q481" s="162"/>
      <c r="R481" s="162" t="s">
        <v>23</v>
      </c>
      <c r="S481" s="163"/>
      <c r="T481" s="42"/>
      <c r="U481" s="42"/>
      <c r="V481" s="42">
        <v>154.12</v>
      </c>
      <c r="W481" s="45" t="s">
        <v>172</v>
      </c>
      <c r="X481" s="158" t="s">
        <v>23</v>
      </c>
    </row>
    <row r="482" spans="1:24" x14ac:dyDescent="0.3">
      <c r="A482" s="41" t="s">
        <v>912</v>
      </c>
      <c r="B482" s="42" t="s">
        <v>913</v>
      </c>
      <c r="C482" s="42" t="s">
        <v>171</v>
      </c>
      <c r="D482" s="113">
        <v>74.099999999999994</v>
      </c>
      <c r="E482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82" s="113">
        <f t="shared" si="8"/>
        <v>74.099999999999994</v>
      </c>
      <c r="G482" s="253" t="s">
        <v>19</v>
      </c>
      <c r="H482" s="44" t="s">
        <v>35</v>
      </c>
      <c r="I482" s="42" t="s">
        <v>31</v>
      </c>
      <c r="J482" s="42" t="s">
        <v>35</v>
      </c>
      <c r="K482" s="42" t="s">
        <v>35</v>
      </c>
      <c r="L482" s="42" t="s">
        <v>35</v>
      </c>
      <c r="M482" s="42" t="s">
        <v>35</v>
      </c>
      <c r="N482" s="42"/>
      <c r="O482" s="42"/>
      <c r="P482" s="162"/>
      <c r="Q482" s="162"/>
      <c r="R482" s="162" t="s">
        <v>23</v>
      </c>
      <c r="S482" s="163"/>
      <c r="T482" s="42"/>
      <c r="U482" s="42"/>
      <c r="V482" s="42">
        <v>196.2</v>
      </c>
      <c r="W482" s="45" t="s">
        <v>172</v>
      </c>
      <c r="X482" s="158" t="s">
        <v>23</v>
      </c>
    </row>
    <row r="483" spans="1:24" x14ac:dyDescent="0.3">
      <c r="A483" s="41" t="s">
        <v>914</v>
      </c>
      <c r="B483" s="42" t="s">
        <v>915</v>
      </c>
      <c r="C483" s="42" t="s">
        <v>171</v>
      </c>
      <c r="D483" s="113">
        <v>108</v>
      </c>
      <c r="E483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83" s="113">
        <f t="shared" si="8"/>
        <v>108</v>
      </c>
      <c r="G483" s="253" t="s">
        <v>19</v>
      </c>
      <c r="H483" s="44" t="s">
        <v>35</v>
      </c>
      <c r="I483" s="42" t="s">
        <v>31</v>
      </c>
      <c r="J483" s="42" t="s">
        <v>35</v>
      </c>
      <c r="K483" s="42" t="s">
        <v>35</v>
      </c>
      <c r="L483" s="42" t="s">
        <v>35</v>
      </c>
      <c r="M483" s="42" t="s">
        <v>35</v>
      </c>
      <c r="N483" s="42"/>
      <c r="O483" s="42" t="s">
        <v>35</v>
      </c>
      <c r="P483" s="162"/>
      <c r="Q483" s="162"/>
      <c r="R483" s="162" t="s">
        <v>23</v>
      </c>
      <c r="S483" s="163"/>
      <c r="T483" s="42"/>
      <c r="U483" s="42"/>
      <c r="V483" s="42">
        <v>196.2</v>
      </c>
      <c r="W483" s="45" t="s">
        <v>172</v>
      </c>
      <c r="X483" s="158" t="s">
        <v>23</v>
      </c>
    </row>
    <row r="484" spans="1:24" x14ac:dyDescent="0.3">
      <c r="A484" s="41" t="s">
        <v>916</v>
      </c>
      <c r="B484" s="42" t="s">
        <v>917</v>
      </c>
      <c r="C484" s="42" t="s">
        <v>171</v>
      </c>
      <c r="D484" s="113">
        <v>162</v>
      </c>
      <c r="E484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84" s="113">
        <f t="shared" si="8"/>
        <v>162</v>
      </c>
      <c r="G484" s="253" t="s">
        <v>19</v>
      </c>
      <c r="H484" s="44" t="s">
        <v>35</v>
      </c>
      <c r="I484" s="42" t="s">
        <v>31</v>
      </c>
      <c r="J484" s="42" t="s">
        <v>35</v>
      </c>
      <c r="K484" s="42" t="s">
        <v>35</v>
      </c>
      <c r="L484" s="42" t="s">
        <v>35</v>
      </c>
      <c r="M484" s="42" t="s">
        <v>35</v>
      </c>
      <c r="N484" s="42"/>
      <c r="O484" s="42" t="s">
        <v>35</v>
      </c>
      <c r="P484" s="162"/>
      <c r="Q484" s="162"/>
      <c r="R484" s="162" t="s">
        <v>23</v>
      </c>
      <c r="S484" s="163"/>
      <c r="T484" s="42"/>
      <c r="U484" s="42"/>
      <c r="V484" s="42">
        <v>196.2</v>
      </c>
      <c r="W484" s="45" t="s">
        <v>172</v>
      </c>
      <c r="X484" s="158" t="s">
        <v>23</v>
      </c>
    </row>
    <row r="485" spans="1:24" x14ac:dyDescent="0.3">
      <c r="A485" s="41" t="s">
        <v>8785</v>
      </c>
      <c r="B485" s="42" t="s">
        <v>918</v>
      </c>
      <c r="C485" s="42" t="s">
        <v>171</v>
      </c>
      <c r="D485" s="113">
        <v>238</v>
      </c>
      <c r="E485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85" s="113">
        <f t="shared" si="8"/>
        <v>238</v>
      </c>
      <c r="G485" s="253" t="s">
        <v>19</v>
      </c>
      <c r="H485" s="44"/>
      <c r="I485" s="42" t="s">
        <v>31</v>
      </c>
      <c r="J485" s="42" t="s">
        <v>35</v>
      </c>
      <c r="K485" s="42"/>
      <c r="L485" s="42" t="s">
        <v>35</v>
      </c>
      <c r="M485" s="42" t="s">
        <v>35</v>
      </c>
      <c r="N485" s="42"/>
      <c r="O485" s="42"/>
      <c r="P485" s="162"/>
      <c r="Q485" s="162"/>
      <c r="R485" s="162" t="s">
        <v>23</v>
      </c>
      <c r="S485" s="163"/>
      <c r="T485" s="42"/>
      <c r="U485" s="42"/>
      <c r="V485" s="42">
        <v>196.2</v>
      </c>
      <c r="W485" s="45" t="s">
        <v>172</v>
      </c>
      <c r="X485" s="158" t="s">
        <v>23</v>
      </c>
    </row>
    <row r="486" spans="1:24" x14ac:dyDescent="0.3">
      <c r="A486" s="41" t="s">
        <v>919</v>
      </c>
      <c r="B486" s="42" t="s">
        <v>920</v>
      </c>
      <c r="C486" s="42" t="s">
        <v>171</v>
      </c>
      <c r="D486" s="113">
        <v>358</v>
      </c>
      <c r="E486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86" s="113">
        <f t="shared" si="8"/>
        <v>358</v>
      </c>
      <c r="G486" s="253" t="s">
        <v>19</v>
      </c>
      <c r="H486" s="44"/>
      <c r="I486" s="42" t="s">
        <v>31</v>
      </c>
      <c r="J486" s="42" t="s">
        <v>35</v>
      </c>
      <c r="K486" s="42"/>
      <c r="L486" s="42" t="s">
        <v>35</v>
      </c>
      <c r="M486" s="42" t="s">
        <v>35</v>
      </c>
      <c r="N486" s="42"/>
      <c r="O486" s="42"/>
      <c r="P486" s="162"/>
      <c r="Q486" s="162"/>
      <c r="R486" s="162" t="s">
        <v>23</v>
      </c>
      <c r="S486" s="163"/>
      <c r="T486" s="42"/>
      <c r="U486" s="42"/>
      <c r="V486" s="42">
        <v>196.2</v>
      </c>
      <c r="W486" s="45" t="s">
        <v>172</v>
      </c>
      <c r="X486" s="158" t="s">
        <v>23</v>
      </c>
    </row>
    <row r="487" spans="1:24" x14ac:dyDescent="0.3">
      <c r="A487" s="41" t="s">
        <v>921</v>
      </c>
      <c r="B487" s="42" t="s">
        <v>922</v>
      </c>
      <c r="C487" s="42" t="s">
        <v>171</v>
      </c>
      <c r="D487" s="113">
        <v>537</v>
      </c>
      <c r="E487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87" s="113">
        <f t="shared" si="8"/>
        <v>537</v>
      </c>
      <c r="G487" s="253" t="s">
        <v>19</v>
      </c>
      <c r="H487" s="44"/>
      <c r="I487" s="42" t="s">
        <v>31</v>
      </c>
      <c r="J487" s="42" t="s">
        <v>35</v>
      </c>
      <c r="K487" s="42"/>
      <c r="L487" s="42" t="s">
        <v>35</v>
      </c>
      <c r="M487" s="42" t="s">
        <v>35</v>
      </c>
      <c r="N487" s="42"/>
      <c r="O487" s="42"/>
      <c r="P487" s="162"/>
      <c r="Q487" s="162"/>
      <c r="R487" s="162" t="s">
        <v>23</v>
      </c>
      <c r="S487" s="163"/>
      <c r="T487" s="42"/>
      <c r="U487" s="42"/>
      <c r="V487" s="42">
        <v>196.2</v>
      </c>
      <c r="W487" s="45" t="s">
        <v>172</v>
      </c>
      <c r="X487" s="158" t="s">
        <v>23</v>
      </c>
    </row>
    <row r="488" spans="1:24" x14ac:dyDescent="0.3">
      <c r="A488" s="41" t="s">
        <v>923</v>
      </c>
      <c r="B488" s="42" t="s">
        <v>924</v>
      </c>
      <c r="C488" s="42" t="s">
        <v>171</v>
      </c>
      <c r="D488" s="113">
        <v>60.1</v>
      </c>
      <c r="E488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88" s="113">
        <f t="shared" si="8"/>
        <v>60.1</v>
      </c>
      <c r="G488" s="253" t="s">
        <v>19</v>
      </c>
      <c r="H488" s="44"/>
      <c r="I488" s="42" t="s">
        <v>31</v>
      </c>
      <c r="J488" s="42" t="s">
        <v>35</v>
      </c>
      <c r="K488" s="42" t="s">
        <v>35</v>
      </c>
      <c r="L488" s="42" t="s">
        <v>35</v>
      </c>
      <c r="M488" s="42" t="s">
        <v>35</v>
      </c>
      <c r="N488" s="42"/>
      <c r="O488" s="42"/>
      <c r="P488" s="162" t="s">
        <v>23</v>
      </c>
      <c r="Q488" s="162"/>
      <c r="R488" s="162"/>
      <c r="S488" s="163"/>
      <c r="T488" s="42"/>
      <c r="U488" s="42"/>
      <c r="V488" s="42">
        <v>196.2</v>
      </c>
      <c r="W488" s="45" t="s">
        <v>172</v>
      </c>
      <c r="X488" s="158" t="s">
        <v>23</v>
      </c>
    </row>
    <row r="489" spans="1:24" x14ac:dyDescent="0.3">
      <c r="A489" s="41" t="s">
        <v>925</v>
      </c>
      <c r="B489" s="42" t="s">
        <v>926</v>
      </c>
      <c r="C489" s="42" t="s">
        <v>171</v>
      </c>
      <c r="D489" s="113">
        <v>68.3</v>
      </c>
      <c r="E489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89" s="113">
        <f t="shared" si="8"/>
        <v>68.3</v>
      </c>
      <c r="G489" s="253" t="s">
        <v>19</v>
      </c>
      <c r="H489" s="44"/>
      <c r="I489" s="42" t="s">
        <v>31</v>
      </c>
      <c r="J489" s="42" t="s">
        <v>35</v>
      </c>
      <c r="K489" s="42" t="s">
        <v>35</v>
      </c>
      <c r="L489" s="42" t="s">
        <v>35</v>
      </c>
      <c r="M489" s="42" t="s">
        <v>35</v>
      </c>
      <c r="N489" s="42"/>
      <c r="O489" s="42" t="s">
        <v>35</v>
      </c>
      <c r="P489" s="162" t="s">
        <v>23</v>
      </c>
      <c r="Q489" s="162"/>
      <c r="R489" s="162"/>
      <c r="S489" s="163"/>
      <c r="T489" s="42"/>
      <c r="U489" s="42"/>
      <c r="V489" s="42">
        <v>196.2</v>
      </c>
      <c r="W489" s="45" t="s">
        <v>172</v>
      </c>
      <c r="X489" s="158" t="s">
        <v>23</v>
      </c>
    </row>
    <row r="490" spans="1:24" x14ac:dyDescent="0.3">
      <c r="A490" s="41" t="s">
        <v>927</v>
      </c>
      <c r="B490" s="42" t="s">
        <v>928</v>
      </c>
      <c r="C490" s="42" t="s">
        <v>171</v>
      </c>
      <c r="D490" s="113">
        <v>102</v>
      </c>
      <c r="E490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90" s="113">
        <f t="shared" si="8"/>
        <v>102</v>
      </c>
      <c r="G490" s="253" t="s">
        <v>19</v>
      </c>
      <c r="H490" s="44"/>
      <c r="I490" s="42" t="s">
        <v>31</v>
      </c>
      <c r="J490" s="42" t="s">
        <v>35</v>
      </c>
      <c r="K490" s="42" t="s">
        <v>35</v>
      </c>
      <c r="L490" s="42" t="s">
        <v>35</v>
      </c>
      <c r="M490" s="42" t="s">
        <v>35</v>
      </c>
      <c r="N490" s="42"/>
      <c r="O490" s="42" t="s">
        <v>35</v>
      </c>
      <c r="P490" s="162" t="s">
        <v>23</v>
      </c>
      <c r="Q490" s="162"/>
      <c r="R490" s="162"/>
      <c r="S490" s="163"/>
      <c r="T490" s="42"/>
      <c r="U490" s="42"/>
      <c r="V490" s="42">
        <v>196.2</v>
      </c>
      <c r="W490" s="45" t="s">
        <v>172</v>
      </c>
      <c r="X490" s="158" t="s">
        <v>23</v>
      </c>
    </row>
    <row r="491" spans="1:24" x14ac:dyDescent="0.3">
      <c r="A491" s="41" t="s">
        <v>8786</v>
      </c>
      <c r="B491" s="42" t="s">
        <v>929</v>
      </c>
      <c r="C491" s="42" t="s">
        <v>171</v>
      </c>
      <c r="D491" s="113">
        <v>144</v>
      </c>
      <c r="E491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91" s="113">
        <f t="shared" si="8"/>
        <v>144</v>
      </c>
      <c r="G491" s="253" t="s">
        <v>19</v>
      </c>
      <c r="H491" s="44"/>
      <c r="I491" s="42" t="s">
        <v>31</v>
      </c>
      <c r="J491" s="42" t="s">
        <v>35</v>
      </c>
      <c r="K491" s="42"/>
      <c r="L491" s="42" t="s">
        <v>35</v>
      </c>
      <c r="M491" s="42" t="s">
        <v>35</v>
      </c>
      <c r="N491" s="42"/>
      <c r="O491" s="42"/>
      <c r="P491" s="162" t="s">
        <v>23</v>
      </c>
      <c r="Q491" s="162"/>
      <c r="R491" s="162"/>
      <c r="S491" s="163"/>
      <c r="T491" s="42"/>
      <c r="U491" s="42"/>
      <c r="V491" s="42">
        <v>196.2</v>
      </c>
      <c r="W491" s="45" t="s">
        <v>172</v>
      </c>
      <c r="X491" s="158" t="s">
        <v>23</v>
      </c>
    </row>
    <row r="492" spans="1:24" x14ac:dyDescent="0.3">
      <c r="A492" s="41" t="s">
        <v>930</v>
      </c>
      <c r="B492" s="42" t="s">
        <v>931</v>
      </c>
      <c r="C492" s="42" t="s">
        <v>171</v>
      </c>
      <c r="D492" s="113">
        <v>241</v>
      </c>
      <c r="E492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92" s="113">
        <f t="shared" si="8"/>
        <v>241</v>
      </c>
      <c r="G492" s="253" t="s">
        <v>19</v>
      </c>
      <c r="H492" s="44"/>
      <c r="I492" s="42" t="s">
        <v>31</v>
      </c>
      <c r="J492" s="42" t="s">
        <v>35</v>
      </c>
      <c r="K492" s="42"/>
      <c r="L492" s="42" t="s">
        <v>35</v>
      </c>
      <c r="M492" s="42" t="s">
        <v>35</v>
      </c>
      <c r="N492" s="42"/>
      <c r="O492" s="42"/>
      <c r="P492" s="162" t="s">
        <v>23</v>
      </c>
      <c r="Q492" s="162"/>
      <c r="R492" s="162"/>
      <c r="S492" s="163"/>
      <c r="T492" s="42"/>
      <c r="U492" s="42"/>
      <c r="V492" s="42">
        <v>196.2</v>
      </c>
      <c r="W492" s="45" t="s">
        <v>172</v>
      </c>
      <c r="X492" s="158" t="s">
        <v>23</v>
      </c>
    </row>
    <row r="493" spans="1:24" x14ac:dyDescent="0.3">
      <c r="A493" s="41" t="s">
        <v>932</v>
      </c>
      <c r="B493" s="42" t="s">
        <v>933</v>
      </c>
      <c r="C493" s="42" t="s">
        <v>171</v>
      </c>
      <c r="D493" s="113">
        <v>348</v>
      </c>
      <c r="E493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93" s="113">
        <f t="shared" si="8"/>
        <v>348</v>
      </c>
      <c r="G493" s="253" t="s">
        <v>19</v>
      </c>
      <c r="H493" s="44"/>
      <c r="I493" s="42" t="s">
        <v>31</v>
      </c>
      <c r="J493" s="42" t="s">
        <v>35</v>
      </c>
      <c r="K493" s="42"/>
      <c r="L493" s="42" t="s">
        <v>35</v>
      </c>
      <c r="M493" s="42" t="s">
        <v>35</v>
      </c>
      <c r="N493" s="42"/>
      <c r="O493" s="42"/>
      <c r="P493" s="162" t="s">
        <v>23</v>
      </c>
      <c r="Q493" s="162"/>
      <c r="R493" s="162"/>
      <c r="S493" s="163"/>
      <c r="T493" s="42"/>
      <c r="U493" s="42"/>
      <c r="V493" s="42">
        <v>196.2</v>
      </c>
      <c r="W493" s="45" t="s">
        <v>172</v>
      </c>
      <c r="X493" s="158" t="s">
        <v>23</v>
      </c>
    </row>
    <row r="494" spans="1:24" x14ac:dyDescent="0.3">
      <c r="A494" s="41" t="s">
        <v>934</v>
      </c>
      <c r="B494" s="42" t="s">
        <v>935</v>
      </c>
      <c r="C494" s="42" t="s">
        <v>171</v>
      </c>
      <c r="D494" s="113">
        <v>512</v>
      </c>
      <c r="E494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94" s="113">
        <f t="shared" si="8"/>
        <v>512</v>
      </c>
      <c r="G494" s="253" t="s">
        <v>19</v>
      </c>
      <c r="H494" s="44"/>
      <c r="I494" s="42" t="s">
        <v>31</v>
      </c>
      <c r="J494" s="42" t="s">
        <v>35</v>
      </c>
      <c r="K494" s="42"/>
      <c r="L494" s="42" t="s">
        <v>35</v>
      </c>
      <c r="M494" s="42" t="s">
        <v>35</v>
      </c>
      <c r="N494" s="42"/>
      <c r="O494" s="42"/>
      <c r="P494" s="162" t="s">
        <v>23</v>
      </c>
      <c r="Q494" s="162"/>
      <c r="R494" s="162"/>
      <c r="S494" s="163"/>
      <c r="T494" s="42"/>
      <c r="U494" s="42"/>
      <c r="V494" s="42">
        <v>196.2</v>
      </c>
      <c r="W494" s="45" t="s">
        <v>172</v>
      </c>
      <c r="X494" s="158" t="s">
        <v>23</v>
      </c>
    </row>
    <row r="495" spans="1:24" x14ac:dyDescent="0.3">
      <c r="A495" s="41" t="s">
        <v>936</v>
      </c>
      <c r="B495" s="42" t="s">
        <v>937</v>
      </c>
      <c r="C495" s="42" t="s">
        <v>171</v>
      </c>
      <c r="D495" s="113">
        <v>105</v>
      </c>
      <c r="E495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95" s="113">
        <f t="shared" si="8"/>
        <v>105</v>
      </c>
      <c r="G495" s="253" t="s">
        <v>19</v>
      </c>
      <c r="H495" s="44"/>
      <c r="I495" s="42" t="s">
        <v>31</v>
      </c>
      <c r="J495" s="42" t="s">
        <v>35</v>
      </c>
      <c r="K495" s="42" t="s">
        <v>35</v>
      </c>
      <c r="L495" s="42" t="s">
        <v>35</v>
      </c>
      <c r="M495" s="42" t="s">
        <v>35</v>
      </c>
      <c r="N495" s="42"/>
      <c r="O495" s="42"/>
      <c r="P495" s="162"/>
      <c r="Q495" s="162"/>
      <c r="R495" s="162" t="s">
        <v>23</v>
      </c>
      <c r="S495" s="163"/>
      <c r="T495" s="42"/>
      <c r="U495" s="42"/>
      <c r="V495" s="42">
        <v>96.04</v>
      </c>
      <c r="W495" s="45" t="s">
        <v>172</v>
      </c>
      <c r="X495" s="158" t="s">
        <v>23</v>
      </c>
    </row>
    <row r="496" spans="1:24" x14ac:dyDescent="0.3">
      <c r="A496" s="41" t="s">
        <v>938</v>
      </c>
      <c r="B496" s="42" t="s">
        <v>939</v>
      </c>
      <c r="C496" s="42" t="s">
        <v>171</v>
      </c>
      <c r="D496" s="113">
        <v>143</v>
      </c>
      <c r="E496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96" s="113">
        <f t="shared" si="8"/>
        <v>143</v>
      </c>
      <c r="G496" s="253" t="s">
        <v>19</v>
      </c>
      <c r="H496" s="44"/>
      <c r="I496" s="42" t="s">
        <v>31</v>
      </c>
      <c r="J496" s="42" t="s">
        <v>35</v>
      </c>
      <c r="K496" s="42" t="s">
        <v>35</v>
      </c>
      <c r="L496" s="42" t="s">
        <v>35</v>
      </c>
      <c r="M496" s="42" t="s">
        <v>35</v>
      </c>
      <c r="N496" s="42"/>
      <c r="O496" s="42" t="s">
        <v>35</v>
      </c>
      <c r="P496" s="162"/>
      <c r="Q496" s="162"/>
      <c r="R496" s="162" t="s">
        <v>23</v>
      </c>
      <c r="S496" s="163"/>
      <c r="T496" s="42"/>
      <c r="U496" s="42"/>
      <c r="V496" s="42">
        <v>96.04</v>
      </c>
      <c r="W496" s="45" t="s">
        <v>172</v>
      </c>
      <c r="X496" s="158" t="s">
        <v>23</v>
      </c>
    </row>
    <row r="497" spans="1:24" x14ac:dyDescent="0.3">
      <c r="A497" s="41" t="s">
        <v>940</v>
      </c>
      <c r="B497" s="42" t="s">
        <v>941</v>
      </c>
      <c r="C497" s="42" t="s">
        <v>171</v>
      </c>
      <c r="D497" s="113">
        <v>210</v>
      </c>
      <c r="E497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97" s="113">
        <f t="shared" si="8"/>
        <v>210</v>
      </c>
      <c r="G497" s="253" t="s">
        <v>19</v>
      </c>
      <c r="H497" s="44"/>
      <c r="I497" s="42" t="s">
        <v>31</v>
      </c>
      <c r="J497" s="42" t="s">
        <v>35</v>
      </c>
      <c r="K497" s="42" t="s">
        <v>35</v>
      </c>
      <c r="L497" s="42" t="s">
        <v>35</v>
      </c>
      <c r="M497" s="42" t="s">
        <v>35</v>
      </c>
      <c r="N497" s="42"/>
      <c r="O497" s="42" t="s">
        <v>35</v>
      </c>
      <c r="P497" s="162"/>
      <c r="Q497" s="162"/>
      <c r="R497" s="162" t="s">
        <v>23</v>
      </c>
      <c r="S497" s="163"/>
      <c r="T497" s="42"/>
      <c r="U497" s="42"/>
      <c r="V497" s="42">
        <v>96.04</v>
      </c>
      <c r="W497" s="45" t="s">
        <v>172</v>
      </c>
      <c r="X497" s="158" t="s">
        <v>23</v>
      </c>
    </row>
    <row r="498" spans="1:24" x14ac:dyDescent="0.3">
      <c r="A498" s="41" t="s">
        <v>942</v>
      </c>
      <c r="B498" s="42" t="s">
        <v>943</v>
      </c>
      <c r="C498" s="42" t="s">
        <v>171</v>
      </c>
      <c r="D498" s="113">
        <v>74.900000000000006</v>
      </c>
      <c r="E498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98" s="113">
        <f t="shared" si="8"/>
        <v>74.900000000000006</v>
      </c>
      <c r="G498" s="253" t="s">
        <v>19</v>
      </c>
      <c r="H498" s="44" t="s">
        <v>35</v>
      </c>
      <c r="I498" s="42" t="s">
        <v>31</v>
      </c>
      <c r="J498" s="42" t="s">
        <v>35</v>
      </c>
      <c r="K498" s="42" t="s">
        <v>35</v>
      </c>
      <c r="L498" s="42" t="s">
        <v>35</v>
      </c>
      <c r="M498" s="42" t="s">
        <v>35</v>
      </c>
      <c r="N498" s="42"/>
      <c r="O498" s="42"/>
      <c r="P498" s="162" t="s">
        <v>23</v>
      </c>
      <c r="Q498" s="162"/>
      <c r="R498" s="162"/>
      <c r="S498" s="163"/>
      <c r="T498" s="42"/>
      <c r="U498" s="42"/>
      <c r="V498" s="42">
        <v>96.04</v>
      </c>
      <c r="W498" s="45" t="s">
        <v>172</v>
      </c>
      <c r="X498" s="158" t="s">
        <v>23</v>
      </c>
    </row>
    <row r="499" spans="1:24" x14ac:dyDescent="0.3">
      <c r="A499" s="41" t="s">
        <v>944</v>
      </c>
      <c r="B499" s="42" t="s">
        <v>945</v>
      </c>
      <c r="C499" s="42" t="s">
        <v>171</v>
      </c>
      <c r="D499" s="113">
        <v>89.9</v>
      </c>
      <c r="E499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499" s="113">
        <f t="shared" si="8"/>
        <v>89.9</v>
      </c>
      <c r="G499" s="253" t="s">
        <v>19</v>
      </c>
      <c r="H499" s="44" t="s">
        <v>35</v>
      </c>
      <c r="I499" s="42" t="s">
        <v>31</v>
      </c>
      <c r="J499" s="42" t="s">
        <v>35</v>
      </c>
      <c r="K499" s="42" t="s">
        <v>35</v>
      </c>
      <c r="L499" s="42" t="s">
        <v>35</v>
      </c>
      <c r="M499" s="42" t="s">
        <v>35</v>
      </c>
      <c r="N499" s="42"/>
      <c r="O499" s="42" t="s">
        <v>35</v>
      </c>
      <c r="P499" s="162" t="s">
        <v>23</v>
      </c>
      <c r="Q499" s="162"/>
      <c r="R499" s="162"/>
      <c r="S499" s="163"/>
      <c r="T499" s="42"/>
      <c r="U499" s="42"/>
      <c r="V499" s="42">
        <v>96.04</v>
      </c>
      <c r="W499" s="45" t="s">
        <v>172</v>
      </c>
      <c r="X499" s="158" t="s">
        <v>23</v>
      </c>
    </row>
    <row r="500" spans="1:24" x14ac:dyDescent="0.3">
      <c r="A500" s="41" t="s">
        <v>946</v>
      </c>
      <c r="B500" s="42" t="s">
        <v>947</v>
      </c>
      <c r="C500" s="42" t="s">
        <v>171</v>
      </c>
      <c r="D500" s="113">
        <v>135</v>
      </c>
      <c r="E500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500" s="113">
        <f t="shared" si="8"/>
        <v>135</v>
      </c>
      <c r="G500" s="253" t="s">
        <v>19</v>
      </c>
      <c r="H500" s="44" t="s">
        <v>35</v>
      </c>
      <c r="I500" s="42" t="s">
        <v>31</v>
      </c>
      <c r="J500" s="42" t="s">
        <v>35</v>
      </c>
      <c r="K500" s="42" t="s">
        <v>35</v>
      </c>
      <c r="L500" s="42" t="s">
        <v>35</v>
      </c>
      <c r="M500" s="42" t="s">
        <v>35</v>
      </c>
      <c r="N500" s="42"/>
      <c r="O500" s="42" t="s">
        <v>35</v>
      </c>
      <c r="P500" s="162" t="s">
        <v>23</v>
      </c>
      <c r="Q500" s="162"/>
      <c r="R500" s="162"/>
      <c r="S500" s="163"/>
      <c r="T500" s="42"/>
      <c r="U500" s="42"/>
      <c r="V500" s="42">
        <v>96.04</v>
      </c>
      <c r="W500" s="45" t="s">
        <v>172</v>
      </c>
      <c r="X500" s="158" t="s">
        <v>23</v>
      </c>
    </row>
    <row r="501" spans="1:24" x14ac:dyDescent="0.3">
      <c r="A501" s="41" t="s">
        <v>9410</v>
      </c>
      <c r="B501" s="42" t="s">
        <v>948</v>
      </c>
      <c r="C501" s="42" t="s">
        <v>171</v>
      </c>
      <c r="D501" s="113" t="s">
        <v>9710</v>
      </c>
      <c r="E501" s="113" t="s">
        <v>9710</v>
      </c>
      <c r="F501" s="113" t="s">
        <v>9710</v>
      </c>
      <c r="G501" s="253" t="s">
        <v>19</v>
      </c>
      <c r="H501" s="44"/>
      <c r="I501" s="42" t="s">
        <v>31</v>
      </c>
      <c r="J501" s="42" t="s">
        <v>35</v>
      </c>
      <c r="K501" s="42" t="s">
        <v>35</v>
      </c>
      <c r="L501" s="42" t="s">
        <v>35</v>
      </c>
      <c r="M501" s="42" t="s">
        <v>35</v>
      </c>
      <c r="N501" s="42"/>
      <c r="O501" s="42" t="s">
        <v>35</v>
      </c>
      <c r="P501" s="162" t="s">
        <v>23</v>
      </c>
      <c r="Q501" s="162"/>
      <c r="R501" s="162"/>
      <c r="S501" s="163"/>
      <c r="T501" s="42"/>
      <c r="U501" s="42"/>
      <c r="V501" s="42"/>
      <c r="W501" s="45" t="s">
        <v>172</v>
      </c>
      <c r="X501" s="158"/>
    </row>
    <row r="502" spans="1:24" x14ac:dyDescent="0.3">
      <c r="A502" s="41" t="s">
        <v>9408</v>
      </c>
      <c r="B502" s="42" t="s">
        <v>9407</v>
      </c>
      <c r="C502" s="42" t="s">
        <v>171</v>
      </c>
      <c r="D502" s="113">
        <v>134</v>
      </c>
      <c r="E502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502" s="113">
        <f t="shared" si="8"/>
        <v>134</v>
      </c>
      <c r="G502" s="253" t="s">
        <v>19</v>
      </c>
      <c r="H502" s="44"/>
      <c r="I502" s="42" t="s">
        <v>31</v>
      </c>
      <c r="J502" s="42"/>
      <c r="K502" s="42" t="s">
        <v>31</v>
      </c>
      <c r="L502" s="42" t="s">
        <v>35</v>
      </c>
      <c r="M502" s="42"/>
      <c r="N502" s="42"/>
      <c r="O502" s="42"/>
      <c r="P502" s="162" t="s">
        <v>23</v>
      </c>
      <c r="Q502" s="162"/>
      <c r="R502" s="162"/>
      <c r="S502" s="163"/>
      <c r="T502" s="42"/>
      <c r="U502" s="42"/>
      <c r="V502" s="42">
        <v>570.57000000000005</v>
      </c>
      <c r="W502" s="45" t="s">
        <v>172</v>
      </c>
      <c r="X502" s="158" t="s">
        <v>23</v>
      </c>
    </row>
    <row r="503" spans="1:24" x14ac:dyDescent="0.3">
      <c r="A503" s="41" t="s">
        <v>9409</v>
      </c>
      <c r="B503" s="42" t="s">
        <v>9411</v>
      </c>
      <c r="C503" s="42" t="s">
        <v>171</v>
      </c>
      <c r="D503" s="113">
        <v>248</v>
      </c>
      <c r="E503" s="292">
        <f>IF(VLOOKUP($W$453,Discounts!B:C,2,FALSE)&gt;0,VLOOKUP($W$453,Discounts!B:C,2,FALSE),IF(VLOOKUP(MID($W$453,1,6),Discounts!B:C,2,FALSE)&gt;0,VLOOKUP(MID($W$453,1,6),Discounts!B:C,2,FALSE),IF(VLOOKUP(MID($W$453,1,3),Discounts!B:C,2,FALSE)&gt;0,VLOOKUP(MID($W$453,1,3),Discounts!B:C,2,FALSE),VLOOKUP(MID($W$453,1,1),Discounts!B:C,2,FALSE))))</f>
        <v>0</v>
      </c>
      <c r="F503" s="113">
        <f t="shared" si="8"/>
        <v>248</v>
      </c>
      <c r="G503" s="253" t="s">
        <v>19</v>
      </c>
      <c r="H503" s="44"/>
      <c r="I503" s="42" t="s">
        <v>31</v>
      </c>
      <c r="J503" s="42"/>
      <c r="K503" s="42" t="s">
        <v>31</v>
      </c>
      <c r="L503" s="42" t="s">
        <v>35</v>
      </c>
      <c r="M503" s="42"/>
      <c r="N503" s="42"/>
      <c r="O503" s="42"/>
      <c r="P503" s="162" t="s">
        <v>23</v>
      </c>
      <c r="Q503" s="162"/>
      <c r="R503" s="162"/>
      <c r="S503" s="163"/>
      <c r="T503" s="42"/>
      <c r="U503" s="42"/>
      <c r="V503" s="42">
        <v>570.57000000000005</v>
      </c>
      <c r="W503" s="45" t="s">
        <v>172</v>
      </c>
      <c r="X503" s="158" t="s">
        <v>23</v>
      </c>
    </row>
    <row r="504" spans="1:24" ht="15.6" x14ac:dyDescent="0.3">
      <c r="A504" s="149" t="s">
        <v>949</v>
      </c>
      <c r="B504" s="150"/>
      <c r="C504" s="150" t="s">
        <v>27</v>
      </c>
      <c r="D504" s="151"/>
      <c r="E504" s="291"/>
      <c r="F504" s="299"/>
      <c r="G504" s="150"/>
      <c r="H504" s="150"/>
      <c r="I504" s="150"/>
      <c r="J504" s="150"/>
      <c r="K504" s="150"/>
      <c r="L504" s="150"/>
      <c r="M504" s="150"/>
      <c r="N504" s="150"/>
      <c r="O504" s="150"/>
      <c r="P504" s="164"/>
      <c r="Q504" s="164"/>
      <c r="R504" s="164"/>
      <c r="S504" s="165"/>
      <c r="T504" s="154"/>
      <c r="U504" s="150"/>
      <c r="V504" s="150"/>
      <c r="W504" s="155" t="s">
        <v>950</v>
      </c>
      <c r="X504" s="158"/>
    </row>
    <row r="505" spans="1:24" x14ac:dyDescent="0.3">
      <c r="A505" s="41" t="s">
        <v>951</v>
      </c>
      <c r="B505" s="42" t="s">
        <v>952</v>
      </c>
      <c r="C505" s="42" t="s">
        <v>171</v>
      </c>
      <c r="D505" s="113">
        <v>42.4</v>
      </c>
      <c r="E505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05" s="113">
        <f t="shared" si="8"/>
        <v>42.4</v>
      </c>
      <c r="G505" s="253" t="s">
        <v>19</v>
      </c>
      <c r="H505" s="44"/>
      <c r="I505" s="42" t="s">
        <v>31</v>
      </c>
      <c r="J505" s="42" t="s">
        <v>35</v>
      </c>
      <c r="K505" s="42" t="s">
        <v>35</v>
      </c>
      <c r="L505" s="42" t="s">
        <v>35</v>
      </c>
      <c r="M505" s="42" t="s">
        <v>35</v>
      </c>
      <c r="N505" s="42"/>
      <c r="O505" s="42"/>
      <c r="P505" s="162"/>
      <c r="Q505" s="162"/>
      <c r="R505" s="162" t="s">
        <v>23</v>
      </c>
      <c r="S505" s="163"/>
      <c r="T505" s="42"/>
      <c r="U505" s="42"/>
      <c r="V505" s="42">
        <v>314.19</v>
      </c>
      <c r="W505" s="45" t="s">
        <v>172</v>
      </c>
      <c r="X505" s="158" t="s">
        <v>23</v>
      </c>
    </row>
    <row r="506" spans="1:24" x14ac:dyDescent="0.3">
      <c r="A506" s="41" t="s">
        <v>953</v>
      </c>
      <c r="B506" s="42" t="s">
        <v>954</v>
      </c>
      <c r="C506" s="42" t="s">
        <v>171</v>
      </c>
      <c r="D506" s="113">
        <v>56.5</v>
      </c>
      <c r="E506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06" s="113">
        <f t="shared" si="8"/>
        <v>56.5</v>
      </c>
      <c r="G506" s="253" t="s">
        <v>19</v>
      </c>
      <c r="H506" s="44"/>
      <c r="I506" s="42" t="s">
        <v>31</v>
      </c>
      <c r="J506" s="42" t="s">
        <v>35</v>
      </c>
      <c r="K506" s="42" t="s">
        <v>35</v>
      </c>
      <c r="L506" s="42" t="s">
        <v>35</v>
      </c>
      <c r="M506" s="42" t="s">
        <v>35</v>
      </c>
      <c r="N506" s="42"/>
      <c r="O506" s="42" t="s">
        <v>35</v>
      </c>
      <c r="P506" s="162"/>
      <c r="Q506" s="162"/>
      <c r="R506" s="162" t="s">
        <v>23</v>
      </c>
      <c r="S506" s="163"/>
      <c r="T506" s="42"/>
      <c r="U506" s="42"/>
      <c r="V506" s="42">
        <v>314.19</v>
      </c>
      <c r="W506" s="45" t="s">
        <v>172</v>
      </c>
      <c r="X506" s="158" t="s">
        <v>23</v>
      </c>
    </row>
    <row r="507" spans="1:24" x14ac:dyDescent="0.3">
      <c r="A507" s="41" t="s">
        <v>955</v>
      </c>
      <c r="B507" s="42" t="s">
        <v>956</v>
      </c>
      <c r="C507" s="42" t="s">
        <v>171</v>
      </c>
      <c r="D507" s="113">
        <v>81.2</v>
      </c>
      <c r="E507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07" s="113">
        <f t="shared" si="8"/>
        <v>81.2</v>
      </c>
      <c r="G507" s="253" t="s">
        <v>19</v>
      </c>
      <c r="H507" s="44"/>
      <c r="I507" s="42" t="s">
        <v>31</v>
      </c>
      <c r="J507" s="42" t="s">
        <v>35</v>
      </c>
      <c r="K507" s="42" t="s">
        <v>35</v>
      </c>
      <c r="L507" s="42" t="s">
        <v>35</v>
      </c>
      <c r="M507" s="42" t="s">
        <v>35</v>
      </c>
      <c r="N507" s="42"/>
      <c r="O507" s="42" t="s">
        <v>35</v>
      </c>
      <c r="P507" s="162"/>
      <c r="Q507" s="162"/>
      <c r="R507" s="162" t="s">
        <v>23</v>
      </c>
      <c r="S507" s="163"/>
      <c r="T507" s="42"/>
      <c r="U507" s="42"/>
      <c r="V507" s="42">
        <v>314.19</v>
      </c>
      <c r="W507" s="45" t="s">
        <v>172</v>
      </c>
      <c r="X507" s="158" t="s">
        <v>23</v>
      </c>
    </row>
    <row r="508" spans="1:24" x14ac:dyDescent="0.3">
      <c r="A508" s="41" t="s">
        <v>957</v>
      </c>
      <c r="B508" s="42" t="s">
        <v>958</v>
      </c>
      <c r="C508" s="42" t="s">
        <v>171</v>
      </c>
      <c r="D508" s="113">
        <v>9.64</v>
      </c>
      <c r="E508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08" s="113">
        <f t="shared" si="8"/>
        <v>9.64</v>
      </c>
      <c r="G508" s="253" t="s">
        <v>19</v>
      </c>
      <c r="H508" s="44"/>
      <c r="I508" s="42" t="s">
        <v>31</v>
      </c>
      <c r="J508" s="42" t="s">
        <v>35</v>
      </c>
      <c r="K508" s="42" t="s">
        <v>35</v>
      </c>
      <c r="L508" s="42" t="s">
        <v>35</v>
      </c>
      <c r="M508" s="42" t="s">
        <v>35</v>
      </c>
      <c r="N508" s="42"/>
      <c r="O508" s="42"/>
      <c r="P508" s="162" t="s">
        <v>23</v>
      </c>
      <c r="Q508" s="162" t="s">
        <v>23</v>
      </c>
      <c r="R508" s="162" t="s">
        <v>23</v>
      </c>
      <c r="S508" s="163"/>
      <c r="T508" s="42"/>
      <c r="U508" s="42"/>
      <c r="V508" s="42">
        <v>314.19</v>
      </c>
      <c r="W508" s="45" t="s">
        <v>172</v>
      </c>
      <c r="X508" s="158" t="s">
        <v>23</v>
      </c>
    </row>
    <row r="509" spans="1:24" x14ac:dyDescent="0.3">
      <c r="A509" s="41" t="s">
        <v>959</v>
      </c>
      <c r="B509" s="42" t="s">
        <v>960</v>
      </c>
      <c r="C509" s="42" t="s">
        <v>171</v>
      </c>
      <c r="D509" s="113">
        <v>11.6</v>
      </c>
      <c r="E509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09" s="113">
        <f t="shared" si="8"/>
        <v>11.6</v>
      </c>
      <c r="G509" s="253" t="s">
        <v>19</v>
      </c>
      <c r="H509" s="44"/>
      <c r="I509" s="42" t="s">
        <v>31</v>
      </c>
      <c r="J509" s="42" t="s">
        <v>35</v>
      </c>
      <c r="K509" s="42" t="s">
        <v>35</v>
      </c>
      <c r="L509" s="42" t="s">
        <v>35</v>
      </c>
      <c r="M509" s="42" t="s">
        <v>35</v>
      </c>
      <c r="N509" s="42"/>
      <c r="O509" s="42" t="s">
        <v>35</v>
      </c>
      <c r="P509" s="162" t="s">
        <v>23</v>
      </c>
      <c r="Q509" s="162" t="s">
        <v>23</v>
      </c>
      <c r="R509" s="162" t="s">
        <v>23</v>
      </c>
      <c r="S509" s="163"/>
      <c r="T509" s="42"/>
      <c r="U509" s="42"/>
      <c r="V509" s="42">
        <v>314.19</v>
      </c>
      <c r="W509" s="45" t="s">
        <v>172</v>
      </c>
      <c r="X509" s="158" t="s">
        <v>23</v>
      </c>
    </row>
    <row r="510" spans="1:24" x14ac:dyDescent="0.3">
      <c r="A510" s="41" t="s">
        <v>961</v>
      </c>
      <c r="B510" s="42" t="s">
        <v>962</v>
      </c>
      <c r="C510" s="42" t="s">
        <v>171</v>
      </c>
      <c r="D510" s="113">
        <v>18</v>
      </c>
      <c r="E510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10" s="113">
        <f t="shared" si="8"/>
        <v>18</v>
      </c>
      <c r="G510" s="253" t="s">
        <v>19</v>
      </c>
      <c r="H510" s="44"/>
      <c r="I510" s="42" t="s">
        <v>31</v>
      </c>
      <c r="J510" s="42" t="s">
        <v>35</v>
      </c>
      <c r="K510" s="42" t="s">
        <v>35</v>
      </c>
      <c r="L510" s="42" t="s">
        <v>35</v>
      </c>
      <c r="M510" s="42" t="s">
        <v>35</v>
      </c>
      <c r="N510" s="42"/>
      <c r="O510" s="42" t="s">
        <v>35</v>
      </c>
      <c r="P510" s="162" t="s">
        <v>23</v>
      </c>
      <c r="Q510" s="162" t="s">
        <v>23</v>
      </c>
      <c r="R510" s="162" t="s">
        <v>23</v>
      </c>
      <c r="S510" s="163"/>
      <c r="T510" s="42"/>
      <c r="U510" s="42"/>
      <c r="V510" s="42">
        <v>314.19</v>
      </c>
      <c r="W510" s="45" t="s">
        <v>172</v>
      </c>
      <c r="X510" s="158" t="s">
        <v>23</v>
      </c>
    </row>
    <row r="511" spans="1:24" x14ac:dyDescent="0.3">
      <c r="A511" s="41" t="s">
        <v>963</v>
      </c>
      <c r="B511" s="42" t="s">
        <v>964</v>
      </c>
      <c r="C511" s="42" t="s">
        <v>171</v>
      </c>
      <c r="D511" s="113">
        <v>89.9</v>
      </c>
      <c r="E511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11" s="113">
        <f t="shared" si="8"/>
        <v>89.9</v>
      </c>
      <c r="G511" s="253" t="s">
        <v>19</v>
      </c>
      <c r="H511" s="44" t="s">
        <v>35</v>
      </c>
      <c r="I511" s="42" t="s">
        <v>31</v>
      </c>
      <c r="J511" s="42" t="s">
        <v>35</v>
      </c>
      <c r="K511" s="42" t="s">
        <v>35</v>
      </c>
      <c r="L511" s="42" t="s">
        <v>35</v>
      </c>
      <c r="M511" s="42" t="s">
        <v>35</v>
      </c>
      <c r="N511" s="42"/>
      <c r="O511" s="42"/>
      <c r="P511" s="162" t="s">
        <v>23</v>
      </c>
      <c r="Q511" s="162" t="s">
        <v>23</v>
      </c>
      <c r="R511" s="162"/>
      <c r="S511" s="163"/>
      <c r="T511" s="42"/>
      <c r="U511" s="42"/>
      <c r="V511" s="42">
        <v>340.23</v>
      </c>
      <c r="W511" s="45" t="s">
        <v>172</v>
      </c>
      <c r="X511" s="158" t="s">
        <v>23</v>
      </c>
    </row>
    <row r="512" spans="1:24" x14ac:dyDescent="0.3">
      <c r="A512" s="41" t="s">
        <v>965</v>
      </c>
      <c r="B512" s="42" t="s">
        <v>966</v>
      </c>
      <c r="C512" s="42" t="s">
        <v>171</v>
      </c>
      <c r="D512" s="113">
        <v>118</v>
      </c>
      <c r="E512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12" s="113">
        <f t="shared" si="8"/>
        <v>118</v>
      </c>
      <c r="G512" s="253" t="s">
        <v>19</v>
      </c>
      <c r="H512" s="44" t="s">
        <v>35</v>
      </c>
      <c r="I512" s="42" t="s">
        <v>31</v>
      </c>
      <c r="J512" s="42" t="s">
        <v>35</v>
      </c>
      <c r="K512" s="42" t="s">
        <v>35</v>
      </c>
      <c r="L512" s="42" t="s">
        <v>35</v>
      </c>
      <c r="M512" s="42" t="s">
        <v>35</v>
      </c>
      <c r="N512" s="42"/>
      <c r="O512" s="42" t="s">
        <v>35</v>
      </c>
      <c r="P512" s="162" t="s">
        <v>23</v>
      </c>
      <c r="Q512" s="162" t="s">
        <v>23</v>
      </c>
      <c r="R512" s="162"/>
      <c r="S512" s="163"/>
      <c r="T512" s="42"/>
      <c r="U512" s="42"/>
      <c r="V512" s="42">
        <v>340.23</v>
      </c>
      <c r="W512" s="45" t="s">
        <v>172</v>
      </c>
      <c r="X512" s="158" t="s">
        <v>23</v>
      </c>
    </row>
    <row r="513" spans="1:24" x14ac:dyDescent="0.3">
      <c r="A513" s="41" t="s">
        <v>967</v>
      </c>
      <c r="B513" s="42" t="s">
        <v>968</v>
      </c>
      <c r="C513" s="42" t="s">
        <v>171</v>
      </c>
      <c r="D513" s="113">
        <v>161</v>
      </c>
      <c r="E513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13" s="113">
        <f t="shared" si="8"/>
        <v>161</v>
      </c>
      <c r="G513" s="253" t="s">
        <v>19</v>
      </c>
      <c r="H513" s="44" t="s">
        <v>35</v>
      </c>
      <c r="I513" s="42" t="s">
        <v>31</v>
      </c>
      <c r="J513" s="42" t="s">
        <v>35</v>
      </c>
      <c r="K513" s="42" t="s">
        <v>35</v>
      </c>
      <c r="L513" s="42" t="s">
        <v>35</v>
      </c>
      <c r="M513" s="42" t="s">
        <v>35</v>
      </c>
      <c r="N513" s="42"/>
      <c r="O513" s="42" t="s">
        <v>35</v>
      </c>
      <c r="P513" s="162" t="s">
        <v>23</v>
      </c>
      <c r="Q513" s="162" t="s">
        <v>23</v>
      </c>
      <c r="R513" s="162"/>
      <c r="S513" s="163"/>
      <c r="T513" s="42"/>
      <c r="U513" s="42"/>
      <c r="V513" s="42">
        <v>340.23</v>
      </c>
      <c r="W513" s="45" t="s">
        <v>172</v>
      </c>
      <c r="X513" s="158" t="s">
        <v>23</v>
      </c>
    </row>
    <row r="514" spans="1:24" x14ac:dyDescent="0.3">
      <c r="A514" s="41" t="s">
        <v>969</v>
      </c>
      <c r="B514" s="42" t="s">
        <v>970</v>
      </c>
      <c r="C514" s="42" t="s">
        <v>171</v>
      </c>
      <c r="D514" s="113">
        <v>119</v>
      </c>
      <c r="E514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14" s="113">
        <f t="shared" si="8"/>
        <v>119</v>
      </c>
      <c r="G514" s="253" t="s">
        <v>19</v>
      </c>
      <c r="H514" s="44" t="s">
        <v>35</v>
      </c>
      <c r="I514" s="42" t="s">
        <v>31</v>
      </c>
      <c r="J514" s="42" t="s">
        <v>35</v>
      </c>
      <c r="K514" s="42" t="s">
        <v>35</v>
      </c>
      <c r="L514" s="42" t="s">
        <v>35</v>
      </c>
      <c r="M514" s="42" t="s">
        <v>35</v>
      </c>
      <c r="N514" s="42"/>
      <c r="O514" s="42"/>
      <c r="P514" s="162" t="s">
        <v>23</v>
      </c>
      <c r="Q514" s="162" t="s">
        <v>23</v>
      </c>
      <c r="R514" s="162"/>
      <c r="S514" s="163"/>
      <c r="T514" s="42"/>
      <c r="U514" s="42"/>
      <c r="V514" s="42">
        <v>330.23</v>
      </c>
      <c r="W514" s="45" t="s">
        <v>172</v>
      </c>
      <c r="X514" s="158" t="s">
        <v>23</v>
      </c>
    </row>
    <row r="515" spans="1:24" x14ac:dyDescent="0.3">
      <c r="A515" s="41" t="s">
        <v>971</v>
      </c>
      <c r="B515" s="42" t="s">
        <v>972</v>
      </c>
      <c r="C515" s="42" t="s">
        <v>171</v>
      </c>
      <c r="D515" s="113">
        <v>130</v>
      </c>
      <c r="E515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15" s="113">
        <f t="shared" si="8"/>
        <v>130</v>
      </c>
      <c r="G515" s="253" t="s">
        <v>19</v>
      </c>
      <c r="H515" s="44" t="s">
        <v>35</v>
      </c>
      <c r="I515" s="42" t="s">
        <v>31</v>
      </c>
      <c r="J515" s="42" t="s">
        <v>35</v>
      </c>
      <c r="K515" s="42" t="s">
        <v>35</v>
      </c>
      <c r="L515" s="42" t="s">
        <v>35</v>
      </c>
      <c r="M515" s="42" t="s">
        <v>35</v>
      </c>
      <c r="N515" s="42"/>
      <c r="O515" s="42" t="s">
        <v>35</v>
      </c>
      <c r="P515" s="162" t="s">
        <v>23</v>
      </c>
      <c r="Q515" s="162" t="s">
        <v>23</v>
      </c>
      <c r="R515" s="162"/>
      <c r="S515" s="163"/>
      <c r="T515" s="42"/>
      <c r="U515" s="42"/>
      <c r="V515" s="42">
        <v>330.23</v>
      </c>
      <c r="W515" s="45" t="s">
        <v>172</v>
      </c>
      <c r="X515" s="158" t="s">
        <v>23</v>
      </c>
    </row>
    <row r="516" spans="1:24" x14ac:dyDescent="0.3">
      <c r="A516" s="41" t="s">
        <v>973</v>
      </c>
      <c r="B516" s="42" t="s">
        <v>974</v>
      </c>
      <c r="C516" s="42" t="s">
        <v>171</v>
      </c>
      <c r="D516" s="113">
        <v>232</v>
      </c>
      <c r="E516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16" s="113">
        <f t="shared" si="8"/>
        <v>232</v>
      </c>
      <c r="G516" s="253" t="s">
        <v>19</v>
      </c>
      <c r="H516" s="44" t="s">
        <v>35</v>
      </c>
      <c r="I516" s="42" t="s">
        <v>31</v>
      </c>
      <c r="J516" s="42" t="s">
        <v>35</v>
      </c>
      <c r="K516" s="42" t="s">
        <v>35</v>
      </c>
      <c r="L516" s="42" t="s">
        <v>35</v>
      </c>
      <c r="M516" s="42" t="s">
        <v>35</v>
      </c>
      <c r="N516" s="42"/>
      <c r="O516" s="42" t="s">
        <v>35</v>
      </c>
      <c r="P516" s="162" t="s">
        <v>23</v>
      </c>
      <c r="Q516" s="162" t="s">
        <v>23</v>
      </c>
      <c r="R516" s="162"/>
      <c r="S516" s="163"/>
      <c r="T516" s="42"/>
      <c r="U516" s="42"/>
      <c r="V516" s="42">
        <v>330.23</v>
      </c>
      <c r="W516" s="45" t="s">
        <v>172</v>
      </c>
      <c r="X516" s="158" t="s">
        <v>23</v>
      </c>
    </row>
    <row r="517" spans="1:24" x14ac:dyDescent="0.3">
      <c r="A517" s="41" t="s">
        <v>975</v>
      </c>
      <c r="B517" s="42" t="s">
        <v>976</v>
      </c>
      <c r="C517" s="42" t="s">
        <v>171</v>
      </c>
      <c r="D517" s="113" t="s">
        <v>9710</v>
      </c>
      <c r="E517" s="113" t="s">
        <v>9710</v>
      </c>
      <c r="F517" s="113" t="s">
        <v>9710</v>
      </c>
      <c r="G517" s="253" t="s">
        <v>19</v>
      </c>
      <c r="H517" s="44" t="s">
        <v>35</v>
      </c>
      <c r="I517" s="42" t="s">
        <v>31</v>
      </c>
      <c r="J517" s="42" t="s">
        <v>35</v>
      </c>
      <c r="K517" s="42" t="s">
        <v>35</v>
      </c>
      <c r="L517" s="42" t="s">
        <v>35</v>
      </c>
      <c r="M517" s="42" t="s">
        <v>35</v>
      </c>
      <c r="N517" s="42"/>
      <c r="O517" s="42"/>
      <c r="P517" s="162" t="s">
        <v>23</v>
      </c>
      <c r="Q517" s="162" t="s">
        <v>23</v>
      </c>
      <c r="R517" s="162"/>
      <c r="S517" s="163"/>
      <c r="T517" s="42"/>
      <c r="U517" s="42"/>
      <c r="V517" s="42">
        <v>358.25</v>
      </c>
      <c r="W517" s="45" t="s">
        <v>172</v>
      </c>
      <c r="X517" s="158"/>
    </row>
    <row r="518" spans="1:24" x14ac:dyDescent="0.3">
      <c r="A518" s="41" t="s">
        <v>977</v>
      </c>
      <c r="B518" s="42" t="s">
        <v>978</v>
      </c>
      <c r="C518" s="42" t="s">
        <v>171</v>
      </c>
      <c r="D518" s="113" t="s">
        <v>9710</v>
      </c>
      <c r="E518" s="113" t="s">
        <v>9710</v>
      </c>
      <c r="F518" s="113" t="s">
        <v>9710</v>
      </c>
      <c r="G518" s="253" t="s">
        <v>19</v>
      </c>
      <c r="H518" s="44" t="s">
        <v>35</v>
      </c>
      <c r="I518" s="42" t="s">
        <v>31</v>
      </c>
      <c r="J518" s="42" t="s">
        <v>35</v>
      </c>
      <c r="K518" s="42" t="s">
        <v>35</v>
      </c>
      <c r="L518" s="42" t="s">
        <v>35</v>
      </c>
      <c r="M518" s="42" t="s">
        <v>35</v>
      </c>
      <c r="N518" s="42"/>
      <c r="O518" s="42" t="s">
        <v>35</v>
      </c>
      <c r="P518" s="162" t="s">
        <v>23</v>
      </c>
      <c r="Q518" s="162" t="s">
        <v>23</v>
      </c>
      <c r="R518" s="162"/>
      <c r="S518" s="163"/>
      <c r="T518" s="42"/>
      <c r="U518" s="42"/>
      <c r="V518" s="42">
        <v>358.25</v>
      </c>
      <c r="W518" s="45" t="s">
        <v>172</v>
      </c>
      <c r="X518" s="158"/>
    </row>
    <row r="519" spans="1:24" x14ac:dyDescent="0.3">
      <c r="A519" s="41" t="s">
        <v>979</v>
      </c>
      <c r="B519" s="42" t="s">
        <v>980</v>
      </c>
      <c r="C519" s="42" t="s">
        <v>171</v>
      </c>
      <c r="D519" s="113" t="s">
        <v>9710</v>
      </c>
      <c r="E519" s="113" t="s">
        <v>9710</v>
      </c>
      <c r="F519" s="113" t="s">
        <v>9710</v>
      </c>
      <c r="G519" s="253" t="s">
        <v>19</v>
      </c>
      <c r="H519" s="44" t="s">
        <v>35</v>
      </c>
      <c r="I519" s="42" t="s">
        <v>31</v>
      </c>
      <c r="J519" s="42" t="s">
        <v>35</v>
      </c>
      <c r="K519" s="42" t="s">
        <v>35</v>
      </c>
      <c r="L519" s="42" t="s">
        <v>35</v>
      </c>
      <c r="M519" s="42" t="s">
        <v>35</v>
      </c>
      <c r="N519" s="42"/>
      <c r="O519" s="42" t="s">
        <v>35</v>
      </c>
      <c r="P519" s="162" t="s">
        <v>23</v>
      </c>
      <c r="Q519" s="162" t="s">
        <v>23</v>
      </c>
      <c r="R519" s="162"/>
      <c r="S519" s="163"/>
      <c r="T519" s="42"/>
      <c r="U519" s="42"/>
      <c r="V519" s="42">
        <v>358.25</v>
      </c>
      <c r="W519" s="45" t="s">
        <v>172</v>
      </c>
      <c r="X519" s="158"/>
    </row>
    <row r="520" spans="1:24" x14ac:dyDescent="0.3">
      <c r="A520" s="41" t="s">
        <v>981</v>
      </c>
      <c r="B520" s="42" t="s">
        <v>982</v>
      </c>
      <c r="C520" s="42" t="s">
        <v>171</v>
      </c>
      <c r="D520" s="113">
        <v>76.2</v>
      </c>
      <c r="E520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20" s="113">
        <f t="shared" si="8"/>
        <v>76.2</v>
      </c>
      <c r="G520" s="253" t="s">
        <v>19</v>
      </c>
      <c r="H520" s="44"/>
      <c r="I520" s="42" t="s">
        <v>31</v>
      </c>
      <c r="J520" s="42" t="s">
        <v>35</v>
      </c>
      <c r="K520" s="42" t="s">
        <v>35</v>
      </c>
      <c r="L520" s="42" t="s">
        <v>35</v>
      </c>
      <c r="M520" s="42" t="s">
        <v>35</v>
      </c>
      <c r="N520" s="42"/>
      <c r="O520" s="42"/>
      <c r="P520" s="162" t="s">
        <v>23</v>
      </c>
      <c r="Q520" s="162" t="s">
        <v>23</v>
      </c>
      <c r="R520" s="162"/>
      <c r="S520" s="163"/>
      <c r="T520" s="42"/>
      <c r="U520" s="42"/>
      <c r="V520" s="42">
        <v>303.20999999999998</v>
      </c>
      <c r="W520" s="45" t="s">
        <v>172</v>
      </c>
      <c r="X520" s="158" t="s">
        <v>23</v>
      </c>
    </row>
    <row r="521" spans="1:24" x14ac:dyDescent="0.3">
      <c r="A521" s="41" t="s">
        <v>983</v>
      </c>
      <c r="B521" s="42" t="s">
        <v>984</v>
      </c>
      <c r="C521" s="42" t="s">
        <v>171</v>
      </c>
      <c r="D521" s="113">
        <v>96</v>
      </c>
      <c r="E521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21" s="113">
        <f t="shared" si="8"/>
        <v>96</v>
      </c>
      <c r="G521" s="253" t="s">
        <v>19</v>
      </c>
      <c r="H521" s="44"/>
      <c r="I521" s="42" t="s">
        <v>31</v>
      </c>
      <c r="J521" s="42" t="s">
        <v>35</v>
      </c>
      <c r="K521" s="42" t="s">
        <v>35</v>
      </c>
      <c r="L521" s="42" t="s">
        <v>35</v>
      </c>
      <c r="M521" s="42" t="s">
        <v>35</v>
      </c>
      <c r="N521" s="42"/>
      <c r="O521" s="42" t="s">
        <v>35</v>
      </c>
      <c r="P521" s="162" t="s">
        <v>23</v>
      </c>
      <c r="Q521" s="162" t="s">
        <v>23</v>
      </c>
      <c r="R521" s="162"/>
      <c r="S521" s="163"/>
      <c r="T521" s="42"/>
      <c r="U521" s="42"/>
      <c r="V521" s="42">
        <v>303.20999999999998</v>
      </c>
      <c r="W521" s="45" t="s">
        <v>172</v>
      </c>
      <c r="X521" s="158" t="s">
        <v>23</v>
      </c>
    </row>
    <row r="522" spans="1:24" x14ac:dyDescent="0.3">
      <c r="A522" s="41" t="s">
        <v>985</v>
      </c>
      <c r="B522" s="42" t="s">
        <v>986</v>
      </c>
      <c r="C522" s="42" t="s">
        <v>171</v>
      </c>
      <c r="D522" s="113">
        <v>144</v>
      </c>
      <c r="E522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22" s="113">
        <f t="shared" si="8"/>
        <v>144</v>
      </c>
      <c r="G522" s="253" t="s">
        <v>19</v>
      </c>
      <c r="H522" s="44"/>
      <c r="I522" s="42" t="s">
        <v>31</v>
      </c>
      <c r="J522" s="42" t="s">
        <v>35</v>
      </c>
      <c r="K522" s="42" t="s">
        <v>35</v>
      </c>
      <c r="L522" s="42" t="s">
        <v>35</v>
      </c>
      <c r="M522" s="42" t="s">
        <v>35</v>
      </c>
      <c r="N522" s="42"/>
      <c r="O522" s="42" t="s">
        <v>35</v>
      </c>
      <c r="P522" s="162" t="s">
        <v>23</v>
      </c>
      <c r="Q522" s="162" t="s">
        <v>23</v>
      </c>
      <c r="R522" s="162"/>
      <c r="S522" s="163"/>
      <c r="T522" s="42"/>
      <c r="U522" s="42"/>
      <c r="V522" s="42">
        <v>303.20999999999998</v>
      </c>
      <c r="W522" s="45" t="s">
        <v>172</v>
      </c>
      <c r="X522" s="158" t="s">
        <v>23</v>
      </c>
    </row>
    <row r="523" spans="1:24" x14ac:dyDescent="0.3">
      <c r="A523" s="41" t="s">
        <v>987</v>
      </c>
      <c r="B523" s="42" t="s">
        <v>988</v>
      </c>
      <c r="C523" s="42" t="s">
        <v>171</v>
      </c>
      <c r="D523" s="113">
        <v>92.3</v>
      </c>
      <c r="E523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23" s="113">
        <f t="shared" si="8"/>
        <v>92.3</v>
      </c>
      <c r="G523" s="253" t="s">
        <v>19</v>
      </c>
      <c r="H523" s="44"/>
      <c r="I523" s="42" t="s">
        <v>31</v>
      </c>
      <c r="J523" s="42" t="s">
        <v>35</v>
      </c>
      <c r="K523" s="42" t="s">
        <v>35</v>
      </c>
      <c r="L523" s="42" t="s">
        <v>35</v>
      </c>
      <c r="M523" s="42" t="s">
        <v>35</v>
      </c>
      <c r="N523" s="42"/>
      <c r="O523" s="42"/>
      <c r="P523" s="162" t="s">
        <v>23</v>
      </c>
      <c r="Q523" s="162" t="s">
        <v>23</v>
      </c>
      <c r="R523" s="162"/>
      <c r="S523" s="163"/>
      <c r="T523" s="42"/>
      <c r="U523" s="42"/>
      <c r="V523" s="42">
        <v>329.21</v>
      </c>
      <c r="W523" s="45" t="s">
        <v>172</v>
      </c>
      <c r="X523" s="158" t="s">
        <v>23</v>
      </c>
    </row>
    <row r="524" spans="1:24" x14ac:dyDescent="0.3">
      <c r="A524" s="41" t="s">
        <v>989</v>
      </c>
      <c r="B524" s="42" t="s">
        <v>990</v>
      </c>
      <c r="C524" s="42" t="s">
        <v>171</v>
      </c>
      <c r="D524" s="113">
        <v>114</v>
      </c>
      <c r="E524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24" s="113">
        <f t="shared" si="8"/>
        <v>114</v>
      </c>
      <c r="G524" s="253" t="s">
        <v>19</v>
      </c>
      <c r="H524" s="44"/>
      <c r="I524" s="42" t="s">
        <v>31</v>
      </c>
      <c r="J524" s="42" t="s">
        <v>35</v>
      </c>
      <c r="K524" s="42" t="s">
        <v>35</v>
      </c>
      <c r="L524" s="42" t="s">
        <v>35</v>
      </c>
      <c r="M524" s="42" t="s">
        <v>35</v>
      </c>
      <c r="N524" s="42"/>
      <c r="O524" s="42" t="s">
        <v>35</v>
      </c>
      <c r="P524" s="162" t="s">
        <v>23</v>
      </c>
      <c r="Q524" s="162" t="s">
        <v>23</v>
      </c>
      <c r="R524" s="162"/>
      <c r="S524" s="163"/>
      <c r="T524" s="42"/>
      <c r="U524" s="42"/>
      <c r="V524" s="42">
        <v>329.21</v>
      </c>
      <c r="W524" s="45" t="s">
        <v>172</v>
      </c>
      <c r="X524" s="158" t="s">
        <v>23</v>
      </c>
    </row>
    <row r="525" spans="1:24" x14ac:dyDescent="0.3">
      <c r="A525" s="41" t="s">
        <v>991</v>
      </c>
      <c r="B525" s="42" t="s">
        <v>992</v>
      </c>
      <c r="C525" s="42" t="s">
        <v>171</v>
      </c>
      <c r="D525" s="113">
        <v>185</v>
      </c>
      <c r="E525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25" s="113">
        <f t="shared" si="8"/>
        <v>185</v>
      </c>
      <c r="G525" s="253" t="s">
        <v>19</v>
      </c>
      <c r="H525" s="44"/>
      <c r="I525" s="42" t="s">
        <v>31</v>
      </c>
      <c r="J525" s="42" t="s">
        <v>35</v>
      </c>
      <c r="K525" s="42" t="s">
        <v>35</v>
      </c>
      <c r="L525" s="42" t="s">
        <v>35</v>
      </c>
      <c r="M525" s="42" t="s">
        <v>35</v>
      </c>
      <c r="N525" s="42"/>
      <c r="O525" s="42" t="s">
        <v>35</v>
      </c>
      <c r="P525" s="162" t="s">
        <v>23</v>
      </c>
      <c r="Q525" s="162" t="s">
        <v>23</v>
      </c>
      <c r="R525" s="162"/>
      <c r="S525" s="163"/>
      <c r="T525" s="42"/>
      <c r="U525" s="42"/>
      <c r="V525" s="42">
        <v>329.21</v>
      </c>
      <c r="W525" s="45" t="s">
        <v>172</v>
      </c>
      <c r="X525" s="158" t="s">
        <v>23</v>
      </c>
    </row>
    <row r="526" spans="1:24" x14ac:dyDescent="0.3">
      <c r="A526" s="41" t="s">
        <v>993</v>
      </c>
      <c r="B526" s="42" t="s">
        <v>994</v>
      </c>
      <c r="C526" s="42" t="s">
        <v>171</v>
      </c>
      <c r="D526" s="113">
        <v>47.1</v>
      </c>
      <c r="E526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26" s="113">
        <f t="shared" si="8"/>
        <v>47.1</v>
      </c>
      <c r="G526" s="253" t="s">
        <v>19</v>
      </c>
      <c r="H526" s="44" t="s">
        <v>35</v>
      </c>
      <c r="I526" s="42" t="s">
        <v>31</v>
      </c>
      <c r="J526" s="42" t="s">
        <v>35</v>
      </c>
      <c r="K526" s="42" t="s">
        <v>35</v>
      </c>
      <c r="L526" s="42" t="s">
        <v>35</v>
      </c>
      <c r="M526" s="42" t="s">
        <v>35</v>
      </c>
      <c r="N526" s="42"/>
      <c r="O526" s="42"/>
      <c r="P526" s="162"/>
      <c r="Q526" s="162"/>
      <c r="R526" s="162" t="s">
        <v>23</v>
      </c>
      <c r="S526" s="163"/>
      <c r="T526" s="42"/>
      <c r="U526" s="42"/>
      <c r="V526" s="42">
        <v>290.17</v>
      </c>
      <c r="W526" s="45" t="s">
        <v>172</v>
      </c>
      <c r="X526" s="158" t="s">
        <v>23</v>
      </c>
    </row>
    <row r="527" spans="1:24" x14ac:dyDescent="0.3">
      <c r="A527" s="41" t="s">
        <v>995</v>
      </c>
      <c r="B527" s="42" t="s">
        <v>996</v>
      </c>
      <c r="C527" s="42" t="s">
        <v>171</v>
      </c>
      <c r="D527" s="113">
        <v>58.9</v>
      </c>
      <c r="E527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27" s="113">
        <f t="shared" si="8"/>
        <v>58.9</v>
      </c>
      <c r="G527" s="253" t="s">
        <v>19</v>
      </c>
      <c r="H527" s="44" t="s">
        <v>35</v>
      </c>
      <c r="I527" s="42" t="s">
        <v>31</v>
      </c>
      <c r="J527" s="42" t="s">
        <v>35</v>
      </c>
      <c r="K527" s="42" t="s">
        <v>35</v>
      </c>
      <c r="L527" s="42" t="s">
        <v>35</v>
      </c>
      <c r="M527" s="42" t="s">
        <v>35</v>
      </c>
      <c r="N527" s="42"/>
      <c r="O527" s="42" t="s">
        <v>35</v>
      </c>
      <c r="P527" s="162"/>
      <c r="Q527" s="162"/>
      <c r="R527" s="162" t="s">
        <v>23</v>
      </c>
      <c r="S527" s="163"/>
      <c r="T527" s="42"/>
      <c r="U527" s="42"/>
      <c r="V527" s="42">
        <v>290.17</v>
      </c>
      <c r="W527" s="45" t="s">
        <v>172</v>
      </c>
      <c r="X527" s="158" t="s">
        <v>23</v>
      </c>
    </row>
    <row r="528" spans="1:24" x14ac:dyDescent="0.3">
      <c r="A528" s="41" t="s">
        <v>997</v>
      </c>
      <c r="B528" s="42" t="s">
        <v>998</v>
      </c>
      <c r="C528" s="42" t="s">
        <v>171</v>
      </c>
      <c r="D528" s="113">
        <v>88.3</v>
      </c>
      <c r="E528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28" s="113">
        <f t="shared" si="8"/>
        <v>88.3</v>
      </c>
      <c r="G528" s="253" t="s">
        <v>19</v>
      </c>
      <c r="H528" s="44" t="s">
        <v>35</v>
      </c>
      <c r="I528" s="42" t="s">
        <v>31</v>
      </c>
      <c r="J528" s="42" t="s">
        <v>35</v>
      </c>
      <c r="K528" s="42" t="s">
        <v>35</v>
      </c>
      <c r="L528" s="42" t="s">
        <v>35</v>
      </c>
      <c r="M528" s="42" t="s">
        <v>35</v>
      </c>
      <c r="N528" s="42"/>
      <c r="O528" s="42" t="s">
        <v>35</v>
      </c>
      <c r="P528" s="162"/>
      <c r="Q528" s="162"/>
      <c r="R528" s="162" t="s">
        <v>23</v>
      </c>
      <c r="S528" s="163"/>
      <c r="T528" s="42"/>
      <c r="U528" s="42"/>
      <c r="V528" s="42">
        <v>290.17</v>
      </c>
      <c r="W528" s="45" t="s">
        <v>172</v>
      </c>
      <c r="X528" s="158" t="s">
        <v>23</v>
      </c>
    </row>
    <row r="529" spans="1:24" x14ac:dyDescent="0.3">
      <c r="A529" s="41" t="s">
        <v>999</v>
      </c>
      <c r="B529" s="42" t="s">
        <v>1000</v>
      </c>
      <c r="C529" s="42" t="s">
        <v>171</v>
      </c>
      <c r="D529" s="113">
        <v>43.1</v>
      </c>
      <c r="E529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29" s="113">
        <f t="shared" si="8"/>
        <v>43.1</v>
      </c>
      <c r="G529" s="253" t="s">
        <v>19</v>
      </c>
      <c r="H529" s="44" t="s">
        <v>35</v>
      </c>
      <c r="I529" s="42" t="s">
        <v>31</v>
      </c>
      <c r="J529" s="42" t="s">
        <v>35</v>
      </c>
      <c r="K529" s="42" t="s">
        <v>35</v>
      </c>
      <c r="L529" s="42" t="s">
        <v>35</v>
      </c>
      <c r="M529" s="42" t="s">
        <v>35</v>
      </c>
      <c r="N529" s="42"/>
      <c r="O529" s="42"/>
      <c r="P529" s="162" t="s">
        <v>23</v>
      </c>
      <c r="Q529" s="162" t="s">
        <v>23</v>
      </c>
      <c r="R529" s="162"/>
      <c r="S529" s="163"/>
      <c r="T529" s="42"/>
      <c r="U529" s="42"/>
      <c r="V529" s="42">
        <v>290.17</v>
      </c>
      <c r="W529" s="45" t="s">
        <v>172</v>
      </c>
      <c r="X529" s="158" t="s">
        <v>23</v>
      </c>
    </row>
    <row r="530" spans="1:24" x14ac:dyDescent="0.3">
      <c r="A530" s="41" t="s">
        <v>1001</v>
      </c>
      <c r="B530" s="42" t="s">
        <v>1002</v>
      </c>
      <c r="C530" s="42" t="s">
        <v>171</v>
      </c>
      <c r="D530" s="113">
        <v>49.2</v>
      </c>
      <c r="E530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30" s="113">
        <f t="shared" si="8"/>
        <v>49.2</v>
      </c>
      <c r="G530" s="253" t="s">
        <v>19</v>
      </c>
      <c r="H530" s="44" t="s">
        <v>35</v>
      </c>
      <c r="I530" s="42" t="s">
        <v>31</v>
      </c>
      <c r="J530" s="42" t="s">
        <v>35</v>
      </c>
      <c r="K530" s="42" t="s">
        <v>35</v>
      </c>
      <c r="L530" s="42" t="s">
        <v>35</v>
      </c>
      <c r="M530" s="42" t="s">
        <v>35</v>
      </c>
      <c r="N530" s="42"/>
      <c r="O530" s="42" t="s">
        <v>35</v>
      </c>
      <c r="P530" s="162" t="s">
        <v>23</v>
      </c>
      <c r="Q530" s="162" t="s">
        <v>23</v>
      </c>
      <c r="R530" s="162"/>
      <c r="S530" s="163"/>
      <c r="T530" s="42"/>
      <c r="U530" s="42"/>
      <c r="V530" s="42">
        <v>290.17</v>
      </c>
      <c r="W530" s="45" t="s">
        <v>172</v>
      </c>
      <c r="X530" s="158" t="s">
        <v>23</v>
      </c>
    </row>
    <row r="531" spans="1:24" x14ac:dyDescent="0.3">
      <c r="A531" s="41" t="s">
        <v>1003</v>
      </c>
      <c r="B531" s="42" t="s">
        <v>1004</v>
      </c>
      <c r="C531" s="42" t="s">
        <v>171</v>
      </c>
      <c r="D531" s="113">
        <v>56.6</v>
      </c>
      <c r="E531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31" s="113">
        <f t="shared" si="8"/>
        <v>56.6</v>
      </c>
      <c r="G531" s="253" t="s">
        <v>19</v>
      </c>
      <c r="H531" s="44" t="s">
        <v>35</v>
      </c>
      <c r="I531" s="42" t="s">
        <v>31</v>
      </c>
      <c r="J531" s="42" t="s">
        <v>35</v>
      </c>
      <c r="K531" s="42" t="s">
        <v>35</v>
      </c>
      <c r="L531" s="42" t="s">
        <v>35</v>
      </c>
      <c r="M531" s="42" t="s">
        <v>35</v>
      </c>
      <c r="N531" s="42"/>
      <c r="O531" s="42" t="s">
        <v>35</v>
      </c>
      <c r="P531" s="162" t="s">
        <v>23</v>
      </c>
      <c r="Q531" s="162" t="s">
        <v>23</v>
      </c>
      <c r="R531" s="162"/>
      <c r="S531" s="163"/>
      <c r="T531" s="42"/>
      <c r="U531" s="42"/>
      <c r="V531" s="42">
        <v>290.17</v>
      </c>
      <c r="W531" s="45" t="s">
        <v>172</v>
      </c>
      <c r="X531" s="158" t="s">
        <v>23</v>
      </c>
    </row>
    <row r="532" spans="1:24" x14ac:dyDescent="0.3">
      <c r="A532" s="41" t="s">
        <v>1005</v>
      </c>
      <c r="B532" s="42" t="s">
        <v>1006</v>
      </c>
      <c r="C532" s="42" t="s">
        <v>171</v>
      </c>
      <c r="D532" s="113">
        <v>103</v>
      </c>
      <c r="E532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32" s="113">
        <f t="shared" si="8"/>
        <v>103</v>
      </c>
      <c r="G532" s="253" t="s">
        <v>19</v>
      </c>
      <c r="H532" s="44" t="s">
        <v>35</v>
      </c>
      <c r="I532" s="42" t="s">
        <v>31</v>
      </c>
      <c r="J532" s="42" t="s">
        <v>35</v>
      </c>
      <c r="K532" s="42" t="s">
        <v>35</v>
      </c>
      <c r="L532" s="42" t="s">
        <v>35</v>
      </c>
      <c r="M532" s="42" t="s">
        <v>35</v>
      </c>
      <c r="N532" s="42"/>
      <c r="O532" s="42"/>
      <c r="P532" s="162"/>
      <c r="Q532" s="162"/>
      <c r="R532" s="162" t="s">
        <v>23</v>
      </c>
      <c r="S532" s="163"/>
      <c r="T532" s="42"/>
      <c r="U532" s="42"/>
      <c r="V532" s="42">
        <v>313.20999999999998</v>
      </c>
      <c r="W532" s="45" t="s">
        <v>172</v>
      </c>
      <c r="X532" s="158" t="s">
        <v>23</v>
      </c>
    </row>
    <row r="533" spans="1:24" x14ac:dyDescent="0.3">
      <c r="A533" s="41" t="s">
        <v>1007</v>
      </c>
      <c r="B533" s="42" t="s">
        <v>1008</v>
      </c>
      <c r="C533" s="42" t="s">
        <v>171</v>
      </c>
      <c r="D533" s="113">
        <v>162</v>
      </c>
      <c r="E533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33" s="113">
        <f t="shared" si="8"/>
        <v>162</v>
      </c>
      <c r="G533" s="253" t="s">
        <v>19</v>
      </c>
      <c r="H533" s="44" t="s">
        <v>35</v>
      </c>
      <c r="I533" s="42" t="s">
        <v>31</v>
      </c>
      <c r="J533" s="42" t="s">
        <v>35</v>
      </c>
      <c r="K533" s="42" t="s">
        <v>35</v>
      </c>
      <c r="L533" s="42" t="s">
        <v>35</v>
      </c>
      <c r="M533" s="42" t="s">
        <v>35</v>
      </c>
      <c r="N533" s="42"/>
      <c r="O533" s="42" t="s">
        <v>35</v>
      </c>
      <c r="P533" s="162"/>
      <c r="Q533" s="162"/>
      <c r="R533" s="162" t="s">
        <v>23</v>
      </c>
      <c r="S533" s="163"/>
      <c r="T533" s="42"/>
      <c r="U533" s="42"/>
      <c r="V533" s="42">
        <v>313.20999999999998</v>
      </c>
      <c r="W533" s="45" t="s">
        <v>172</v>
      </c>
      <c r="X533" s="158" t="s">
        <v>23</v>
      </c>
    </row>
    <row r="534" spans="1:24" x14ac:dyDescent="0.3">
      <c r="A534" s="41" t="s">
        <v>1009</v>
      </c>
      <c r="B534" s="42" t="s">
        <v>1010</v>
      </c>
      <c r="C534" s="42" t="s">
        <v>171</v>
      </c>
      <c r="D534" s="113">
        <v>311</v>
      </c>
      <c r="E534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34" s="113">
        <f t="shared" si="8"/>
        <v>311</v>
      </c>
      <c r="G534" s="253" t="s">
        <v>19</v>
      </c>
      <c r="H534" s="44" t="s">
        <v>35</v>
      </c>
      <c r="I534" s="42" t="s">
        <v>31</v>
      </c>
      <c r="J534" s="42" t="s">
        <v>35</v>
      </c>
      <c r="K534" s="42" t="s">
        <v>35</v>
      </c>
      <c r="L534" s="42" t="s">
        <v>35</v>
      </c>
      <c r="M534" s="42" t="s">
        <v>35</v>
      </c>
      <c r="N534" s="42"/>
      <c r="O534" s="42" t="s">
        <v>35</v>
      </c>
      <c r="P534" s="162"/>
      <c r="Q534" s="162"/>
      <c r="R534" s="162" t="s">
        <v>23</v>
      </c>
      <c r="S534" s="163"/>
      <c r="T534" s="42"/>
      <c r="U534" s="42"/>
      <c r="V534" s="42">
        <v>313.20999999999998</v>
      </c>
      <c r="W534" s="45" t="s">
        <v>172</v>
      </c>
      <c r="X534" s="158" t="s">
        <v>23</v>
      </c>
    </row>
    <row r="535" spans="1:24" x14ac:dyDescent="0.3">
      <c r="A535" s="41" t="s">
        <v>1011</v>
      </c>
      <c r="B535" s="42" t="s">
        <v>1012</v>
      </c>
      <c r="C535" s="42" t="s">
        <v>171</v>
      </c>
      <c r="D535" s="113">
        <v>103</v>
      </c>
      <c r="E535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35" s="113">
        <f t="shared" si="8"/>
        <v>103</v>
      </c>
      <c r="G535" s="253" t="s">
        <v>19</v>
      </c>
      <c r="H535" s="44" t="s">
        <v>35</v>
      </c>
      <c r="I535" s="42" t="s">
        <v>31</v>
      </c>
      <c r="J535" s="42" t="s">
        <v>35</v>
      </c>
      <c r="K535" s="42" t="s">
        <v>35</v>
      </c>
      <c r="L535" s="42" t="s">
        <v>35</v>
      </c>
      <c r="M535" s="42" t="s">
        <v>35</v>
      </c>
      <c r="N535" s="42"/>
      <c r="O535" s="42"/>
      <c r="P535" s="162"/>
      <c r="Q535" s="162"/>
      <c r="R535" s="162" t="s">
        <v>23</v>
      </c>
      <c r="S535" s="163"/>
      <c r="T535" s="42"/>
      <c r="U535" s="42"/>
      <c r="V535" s="42">
        <v>289.18</v>
      </c>
      <c r="W535" s="45" t="s">
        <v>172</v>
      </c>
      <c r="X535" s="158" t="s">
        <v>23</v>
      </c>
    </row>
    <row r="536" spans="1:24" x14ac:dyDescent="0.3">
      <c r="A536" s="41" t="s">
        <v>1013</v>
      </c>
      <c r="B536" s="42" t="s">
        <v>1014</v>
      </c>
      <c r="C536" s="42" t="s">
        <v>171</v>
      </c>
      <c r="D536" s="113">
        <v>162</v>
      </c>
      <c r="E536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36" s="113">
        <f t="shared" si="8"/>
        <v>162</v>
      </c>
      <c r="G536" s="253" t="s">
        <v>19</v>
      </c>
      <c r="H536" s="44" t="s">
        <v>35</v>
      </c>
      <c r="I536" s="42" t="s">
        <v>31</v>
      </c>
      <c r="J536" s="42" t="s">
        <v>35</v>
      </c>
      <c r="K536" s="42" t="s">
        <v>35</v>
      </c>
      <c r="L536" s="42" t="s">
        <v>35</v>
      </c>
      <c r="M536" s="42" t="s">
        <v>35</v>
      </c>
      <c r="N536" s="42"/>
      <c r="O536" s="42" t="s">
        <v>35</v>
      </c>
      <c r="P536" s="162"/>
      <c r="Q536" s="162"/>
      <c r="R536" s="162" t="s">
        <v>23</v>
      </c>
      <c r="S536" s="163"/>
      <c r="T536" s="42"/>
      <c r="U536" s="42"/>
      <c r="V536" s="42">
        <v>289.18</v>
      </c>
      <c r="W536" s="45" t="s">
        <v>172</v>
      </c>
      <c r="X536" s="158" t="s">
        <v>23</v>
      </c>
    </row>
    <row r="537" spans="1:24" x14ac:dyDescent="0.3">
      <c r="A537" s="41" t="s">
        <v>1015</v>
      </c>
      <c r="B537" s="42" t="s">
        <v>1016</v>
      </c>
      <c r="C537" s="42" t="s">
        <v>171</v>
      </c>
      <c r="D537" s="113">
        <v>251</v>
      </c>
      <c r="E537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37" s="113">
        <f t="shared" si="8"/>
        <v>251</v>
      </c>
      <c r="G537" s="253" t="s">
        <v>19</v>
      </c>
      <c r="H537" s="44" t="s">
        <v>35</v>
      </c>
      <c r="I537" s="42" t="s">
        <v>31</v>
      </c>
      <c r="J537" s="42" t="s">
        <v>35</v>
      </c>
      <c r="K537" s="42" t="s">
        <v>35</v>
      </c>
      <c r="L537" s="42" t="s">
        <v>35</v>
      </c>
      <c r="M537" s="42" t="s">
        <v>35</v>
      </c>
      <c r="N537" s="42"/>
      <c r="O537" s="42" t="s">
        <v>35</v>
      </c>
      <c r="P537" s="162"/>
      <c r="Q537" s="162"/>
      <c r="R537" s="162" t="s">
        <v>23</v>
      </c>
      <c r="S537" s="163"/>
      <c r="T537" s="42"/>
      <c r="U537" s="42"/>
      <c r="V537" s="42">
        <v>289.18</v>
      </c>
      <c r="W537" s="45" t="s">
        <v>172</v>
      </c>
      <c r="X537" s="158" t="s">
        <v>23</v>
      </c>
    </row>
    <row r="538" spans="1:24" x14ac:dyDescent="0.3">
      <c r="A538" s="41" t="s">
        <v>1017</v>
      </c>
      <c r="B538" s="42" t="s">
        <v>1018</v>
      </c>
      <c r="C538" s="42" t="s">
        <v>171</v>
      </c>
      <c r="D538" s="113">
        <v>103</v>
      </c>
      <c r="E538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38" s="113">
        <f t="shared" ref="F538:F601" si="9">D538-D538*E538</f>
        <v>103</v>
      </c>
      <c r="G538" s="253" t="s">
        <v>19</v>
      </c>
      <c r="H538" s="44" t="s">
        <v>35</v>
      </c>
      <c r="I538" s="42" t="s">
        <v>31</v>
      </c>
      <c r="J538" s="42" t="s">
        <v>35</v>
      </c>
      <c r="K538" s="42" t="s">
        <v>35</v>
      </c>
      <c r="L538" s="42" t="s">
        <v>35</v>
      </c>
      <c r="M538" s="42" t="s">
        <v>35</v>
      </c>
      <c r="N538" s="42"/>
      <c r="O538" s="42"/>
      <c r="P538" s="162"/>
      <c r="Q538" s="162"/>
      <c r="R538" s="162" t="s">
        <v>23</v>
      </c>
      <c r="S538" s="163"/>
      <c r="T538" s="42"/>
      <c r="U538" s="42"/>
      <c r="V538" s="42">
        <v>329.21</v>
      </c>
      <c r="W538" s="45" t="s">
        <v>172</v>
      </c>
      <c r="X538" s="158" t="s">
        <v>23</v>
      </c>
    </row>
    <row r="539" spans="1:24" x14ac:dyDescent="0.3">
      <c r="A539" s="41" t="s">
        <v>1019</v>
      </c>
      <c r="B539" s="42" t="s">
        <v>1020</v>
      </c>
      <c r="C539" s="42" t="s">
        <v>171</v>
      </c>
      <c r="D539" s="113">
        <v>162</v>
      </c>
      <c r="E539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39" s="113">
        <f t="shared" si="9"/>
        <v>162</v>
      </c>
      <c r="G539" s="253" t="s">
        <v>19</v>
      </c>
      <c r="H539" s="44" t="s">
        <v>35</v>
      </c>
      <c r="I539" s="42" t="s">
        <v>31</v>
      </c>
      <c r="J539" s="42" t="s">
        <v>35</v>
      </c>
      <c r="K539" s="42" t="s">
        <v>35</v>
      </c>
      <c r="L539" s="42" t="s">
        <v>35</v>
      </c>
      <c r="M539" s="42" t="s">
        <v>35</v>
      </c>
      <c r="N539" s="42"/>
      <c r="O539" s="42" t="s">
        <v>35</v>
      </c>
      <c r="P539" s="162"/>
      <c r="Q539" s="162"/>
      <c r="R539" s="162" t="s">
        <v>23</v>
      </c>
      <c r="S539" s="163"/>
      <c r="T539" s="42"/>
      <c r="U539" s="42"/>
      <c r="V539" s="42">
        <v>329.21</v>
      </c>
      <c r="W539" s="45" t="s">
        <v>172</v>
      </c>
      <c r="X539" s="158" t="s">
        <v>23</v>
      </c>
    </row>
    <row r="540" spans="1:24" x14ac:dyDescent="0.3">
      <c r="A540" s="41" t="s">
        <v>1021</v>
      </c>
      <c r="B540" s="42" t="s">
        <v>1022</v>
      </c>
      <c r="C540" s="42" t="s">
        <v>171</v>
      </c>
      <c r="D540" s="113">
        <v>251</v>
      </c>
      <c r="E540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40" s="113">
        <f t="shared" si="9"/>
        <v>251</v>
      </c>
      <c r="G540" s="253" t="s">
        <v>19</v>
      </c>
      <c r="H540" s="44" t="s">
        <v>35</v>
      </c>
      <c r="I540" s="42" t="s">
        <v>31</v>
      </c>
      <c r="J540" s="42" t="s">
        <v>35</v>
      </c>
      <c r="K540" s="42" t="s">
        <v>35</v>
      </c>
      <c r="L540" s="42" t="s">
        <v>35</v>
      </c>
      <c r="M540" s="42" t="s">
        <v>35</v>
      </c>
      <c r="N540" s="42"/>
      <c r="O540" s="42" t="s">
        <v>35</v>
      </c>
      <c r="P540" s="162"/>
      <c r="Q540" s="162"/>
      <c r="R540" s="162" t="s">
        <v>23</v>
      </c>
      <c r="S540" s="163"/>
      <c r="T540" s="42"/>
      <c r="U540" s="42"/>
      <c r="V540" s="42">
        <v>329.21</v>
      </c>
      <c r="W540" s="45" t="s">
        <v>172</v>
      </c>
      <c r="X540" s="158" t="s">
        <v>23</v>
      </c>
    </row>
    <row r="541" spans="1:24" x14ac:dyDescent="0.3">
      <c r="A541" s="41" t="s">
        <v>1023</v>
      </c>
      <c r="B541" s="42" t="s">
        <v>1024</v>
      </c>
      <c r="C541" s="42" t="s">
        <v>171</v>
      </c>
      <c r="D541" s="113">
        <v>103</v>
      </c>
      <c r="E541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41" s="113">
        <f t="shared" si="9"/>
        <v>103</v>
      </c>
      <c r="G541" s="253" t="s">
        <v>19</v>
      </c>
      <c r="H541" s="44" t="s">
        <v>35</v>
      </c>
      <c r="I541" s="42" t="s">
        <v>31</v>
      </c>
      <c r="J541" s="42" t="s">
        <v>35</v>
      </c>
      <c r="K541" s="42" t="s">
        <v>35</v>
      </c>
      <c r="L541" s="42" t="s">
        <v>35</v>
      </c>
      <c r="M541" s="42" t="s">
        <v>35</v>
      </c>
      <c r="N541" s="42"/>
      <c r="O541" s="42"/>
      <c r="P541" s="162"/>
      <c r="Q541" s="162"/>
      <c r="R541" s="162" t="s">
        <v>23</v>
      </c>
      <c r="S541" s="163"/>
      <c r="T541" s="42"/>
      <c r="U541" s="42"/>
      <c r="V541" s="42">
        <v>304.20999999999998</v>
      </c>
      <c r="W541" s="45" t="s">
        <v>172</v>
      </c>
      <c r="X541" s="158" t="s">
        <v>23</v>
      </c>
    </row>
    <row r="542" spans="1:24" x14ac:dyDescent="0.3">
      <c r="A542" s="41" t="s">
        <v>1025</v>
      </c>
      <c r="B542" s="42" t="s">
        <v>1026</v>
      </c>
      <c r="C542" s="42" t="s">
        <v>171</v>
      </c>
      <c r="D542" s="113">
        <v>162</v>
      </c>
      <c r="E542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42" s="113">
        <f t="shared" si="9"/>
        <v>162</v>
      </c>
      <c r="G542" s="253" t="s">
        <v>19</v>
      </c>
      <c r="H542" s="44" t="s">
        <v>35</v>
      </c>
      <c r="I542" s="42" t="s">
        <v>31</v>
      </c>
      <c r="J542" s="42" t="s">
        <v>35</v>
      </c>
      <c r="K542" s="42" t="s">
        <v>35</v>
      </c>
      <c r="L542" s="42" t="s">
        <v>35</v>
      </c>
      <c r="M542" s="42" t="s">
        <v>35</v>
      </c>
      <c r="N542" s="42"/>
      <c r="O542" s="42" t="s">
        <v>35</v>
      </c>
      <c r="P542" s="162"/>
      <c r="Q542" s="162"/>
      <c r="R542" s="162" t="s">
        <v>23</v>
      </c>
      <c r="S542" s="163"/>
      <c r="T542" s="42"/>
      <c r="U542" s="42"/>
      <c r="V542" s="42">
        <v>304.20999999999998</v>
      </c>
      <c r="W542" s="45" t="s">
        <v>172</v>
      </c>
      <c r="X542" s="158" t="s">
        <v>23</v>
      </c>
    </row>
    <row r="543" spans="1:24" x14ac:dyDescent="0.3">
      <c r="A543" s="41" t="s">
        <v>1027</v>
      </c>
      <c r="B543" s="42" t="s">
        <v>1028</v>
      </c>
      <c r="C543" s="42" t="s">
        <v>171</v>
      </c>
      <c r="D543" s="113">
        <v>251</v>
      </c>
      <c r="E543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43" s="113">
        <f t="shared" si="9"/>
        <v>251</v>
      </c>
      <c r="G543" s="253" t="s">
        <v>19</v>
      </c>
      <c r="H543" s="44" t="s">
        <v>35</v>
      </c>
      <c r="I543" s="42" t="s">
        <v>31</v>
      </c>
      <c r="J543" s="42" t="s">
        <v>35</v>
      </c>
      <c r="K543" s="42" t="s">
        <v>35</v>
      </c>
      <c r="L543" s="42" t="s">
        <v>35</v>
      </c>
      <c r="M543" s="42" t="s">
        <v>35</v>
      </c>
      <c r="N543" s="42"/>
      <c r="O543" s="42" t="s">
        <v>35</v>
      </c>
      <c r="P543" s="162"/>
      <c r="Q543" s="162"/>
      <c r="R543" s="162" t="s">
        <v>23</v>
      </c>
      <c r="S543" s="163"/>
      <c r="T543" s="42"/>
      <c r="U543" s="42"/>
      <c r="V543" s="42">
        <v>304.20999999999998</v>
      </c>
      <c r="W543" s="45" t="s">
        <v>172</v>
      </c>
      <c r="X543" s="158" t="s">
        <v>23</v>
      </c>
    </row>
    <row r="544" spans="1:24" x14ac:dyDescent="0.3">
      <c r="A544" s="41" t="s">
        <v>1029</v>
      </c>
      <c r="B544" s="42" t="s">
        <v>1030</v>
      </c>
      <c r="C544" s="42" t="s">
        <v>171</v>
      </c>
      <c r="D544" s="113">
        <v>128</v>
      </c>
      <c r="E544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44" s="113">
        <f t="shared" si="9"/>
        <v>128</v>
      </c>
      <c r="G544" s="253" t="s">
        <v>19</v>
      </c>
      <c r="H544" s="44" t="s">
        <v>35</v>
      </c>
      <c r="I544" s="42" t="s">
        <v>31</v>
      </c>
      <c r="J544" s="42" t="s">
        <v>35</v>
      </c>
      <c r="K544" s="42" t="s">
        <v>35</v>
      </c>
      <c r="L544" s="42" t="s">
        <v>35</v>
      </c>
      <c r="M544" s="42" t="s">
        <v>35</v>
      </c>
      <c r="N544" s="42"/>
      <c r="O544" s="42"/>
      <c r="P544" s="162" t="s">
        <v>23</v>
      </c>
      <c r="Q544" s="162"/>
      <c r="R544" s="162" t="s">
        <v>23</v>
      </c>
      <c r="S544" s="163"/>
      <c r="T544" s="42"/>
      <c r="U544" s="42"/>
      <c r="V544" s="42">
        <v>273.18</v>
      </c>
      <c r="W544" s="45" t="s">
        <v>172</v>
      </c>
      <c r="X544" s="158" t="s">
        <v>23</v>
      </c>
    </row>
    <row r="545" spans="1:24" x14ac:dyDescent="0.3">
      <c r="A545" s="41" t="s">
        <v>1031</v>
      </c>
      <c r="B545" s="42" t="s">
        <v>1032</v>
      </c>
      <c r="C545" s="42" t="s">
        <v>171</v>
      </c>
      <c r="D545" s="113">
        <v>154</v>
      </c>
      <c r="E545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45" s="113">
        <f t="shared" si="9"/>
        <v>154</v>
      </c>
      <c r="G545" s="253" t="s">
        <v>19</v>
      </c>
      <c r="H545" s="44" t="s">
        <v>35</v>
      </c>
      <c r="I545" s="42" t="s">
        <v>31</v>
      </c>
      <c r="J545" s="42" t="s">
        <v>35</v>
      </c>
      <c r="K545" s="42" t="s">
        <v>35</v>
      </c>
      <c r="L545" s="42" t="s">
        <v>35</v>
      </c>
      <c r="M545" s="42" t="s">
        <v>35</v>
      </c>
      <c r="N545" s="42"/>
      <c r="O545" s="42" t="s">
        <v>35</v>
      </c>
      <c r="P545" s="162" t="s">
        <v>23</v>
      </c>
      <c r="Q545" s="162"/>
      <c r="R545" s="162" t="s">
        <v>23</v>
      </c>
      <c r="S545" s="163"/>
      <c r="T545" s="42"/>
      <c r="U545" s="42"/>
      <c r="V545" s="42">
        <v>273.18</v>
      </c>
      <c r="W545" s="45" t="s">
        <v>172</v>
      </c>
      <c r="X545" s="158" t="s">
        <v>23</v>
      </c>
    </row>
    <row r="546" spans="1:24" x14ac:dyDescent="0.3">
      <c r="A546" s="41" t="s">
        <v>1033</v>
      </c>
      <c r="B546" s="42" t="s">
        <v>1034</v>
      </c>
      <c r="C546" s="42" t="s">
        <v>171</v>
      </c>
      <c r="D546" s="113">
        <v>232</v>
      </c>
      <c r="E546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46" s="113">
        <f t="shared" si="9"/>
        <v>232</v>
      </c>
      <c r="G546" s="253" t="s">
        <v>19</v>
      </c>
      <c r="H546" s="44" t="s">
        <v>35</v>
      </c>
      <c r="I546" s="42" t="s">
        <v>31</v>
      </c>
      <c r="J546" s="42" t="s">
        <v>35</v>
      </c>
      <c r="K546" s="42" t="s">
        <v>35</v>
      </c>
      <c r="L546" s="42" t="s">
        <v>35</v>
      </c>
      <c r="M546" s="42" t="s">
        <v>35</v>
      </c>
      <c r="N546" s="42"/>
      <c r="O546" s="42" t="s">
        <v>35</v>
      </c>
      <c r="P546" s="162" t="s">
        <v>23</v>
      </c>
      <c r="Q546" s="162"/>
      <c r="R546" s="162" t="s">
        <v>23</v>
      </c>
      <c r="S546" s="163"/>
      <c r="T546" s="42"/>
      <c r="U546" s="42"/>
      <c r="V546" s="42">
        <v>273.18</v>
      </c>
      <c r="W546" s="45" t="s">
        <v>172</v>
      </c>
      <c r="X546" s="158" t="s">
        <v>23</v>
      </c>
    </row>
    <row r="547" spans="1:24" x14ac:dyDescent="0.3">
      <c r="A547" s="41" t="s">
        <v>1035</v>
      </c>
      <c r="B547" s="42" t="s">
        <v>1036</v>
      </c>
      <c r="C547" s="42" t="s">
        <v>171</v>
      </c>
      <c r="D547" s="113">
        <v>41.9</v>
      </c>
      <c r="E547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47" s="113">
        <f t="shared" si="9"/>
        <v>41.9</v>
      </c>
      <c r="G547" s="253" t="s">
        <v>19</v>
      </c>
      <c r="H547" s="44" t="s">
        <v>35</v>
      </c>
      <c r="I547" s="42" t="s">
        <v>31</v>
      </c>
      <c r="J547" s="42" t="s">
        <v>35</v>
      </c>
      <c r="K547" s="42" t="s">
        <v>35</v>
      </c>
      <c r="L547" s="42" t="s">
        <v>35</v>
      </c>
      <c r="M547" s="42" t="s">
        <v>35</v>
      </c>
      <c r="N547" s="42"/>
      <c r="O547" s="42"/>
      <c r="P547" s="162"/>
      <c r="Q547" s="162"/>
      <c r="R547" s="162" t="s">
        <v>23</v>
      </c>
      <c r="S547" s="163"/>
      <c r="T547" s="42"/>
      <c r="U547" s="42"/>
      <c r="V547" s="42">
        <v>304.2</v>
      </c>
      <c r="W547" s="45" t="s">
        <v>172</v>
      </c>
      <c r="X547" s="158" t="s">
        <v>23</v>
      </c>
    </row>
    <row r="548" spans="1:24" x14ac:dyDescent="0.3">
      <c r="A548" s="41" t="s">
        <v>1037</v>
      </c>
      <c r="B548" s="42" t="s">
        <v>1038</v>
      </c>
      <c r="C548" s="42" t="s">
        <v>171</v>
      </c>
      <c r="D548" s="113">
        <v>52</v>
      </c>
      <c r="E548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48" s="113">
        <f t="shared" si="9"/>
        <v>52</v>
      </c>
      <c r="G548" s="253" t="s">
        <v>19</v>
      </c>
      <c r="H548" s="44" t="s">
        <v>35</v>
      </c>
      <c r="I548" s="42" t="s">
        <v>31</v>
      </c>
      <c r="J548" s="42" t="s">
        <v>35</v>
      </c>
      <c r="K548" s="42" t="s">
        <v>35</v>
      </c>
      <c r="L548" s="42" t="s">
        <v>35</v>
      </c>
      <c r="M548" s="42" t="s">
        <v>35</v>
      </c>
      <c r="N548" s="42"/>
      <c r="O548" s="42" t="s">
        <v>35</v>
      </c>
      <c r="P548" s="162"/>
      <c r="Q548" s="162"/>
      <c r="R548" s="162" t="s">
        <v>23</v>
      </c>
      <c r="S548" s="163"/>
      <c r="T548" s="42"/>
      <c r="U548" s="42"/>
      <c r="V548" s="42">
        <v>304.2</v>
      </c>
      <c r="W548" s="45" t="s">
        <v>172</v>
      </c>
      <c r="X548" s="158" t="s">
        <v>23</v>
      </c>
    </row>
    <row r="549" spans="1:24" x14ac:dyDescent="0.3">
      <c r="A549" s="41" t="s">
        <v>1039</v>
      </c>
      <c r="B549" s="42" t="s">
        <v>1040</v>
      </c>
      <c r="C549" s="42" t="s">
        <v>171</v>
      </c>
      <c r="D549" s="113">
        <v>76.5</v>
      </c>
      <c r="E549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49" s="113">
        <f t="shared" si="9"/>
        <v>76.5</v>
      </c>
      <c r="G549" s="253" t="s">
        <v>19</v>
      </c>
      <c r="H549" s="44" t="s">
        <v>35</v>
      </c>
      <c r="I549" s="42" t="s">
        <v>31</v>
      </c>
      <c r="J549" s="42" t="s">
        <v>35</v>
      </c>
      <c r="K549" s="42" t="s">
        <v>35</v>
      </c>
      <c r="L549" s="42" t="s">
        <v>35</v>
      </c>
      <c r="M549" s="42" t="s">
        <v>35</v>
      </c>
      <c r="N549" s="42"/>
      <c r="O549" s="42" t="s">
        <v>35</v>
      </c>
      <c r="P549" s="162"/>
      <c r="Q549" s="162"/>
      <c r="R549" s="162" t="s">
        <v>23</v>
      </c>
      <c r="S549" s="163"/>
      <c r="T549" s="42"/>
      <c r="U549" s="42"/>
      <c r="V549" s="42">
        <v>304.2</v>
      </c>
      <c r="W549" s="45" t="s">
        <v>172</v>
      </c>
      <c r="X549" s="158" t="s">
        <v>23</v>
      </c>
    </row>
    <row r="550" spans="1:24" x14ac:dyDescent="0.3">
      <c r="A550" s="41" t="s">
        <v>1041</v>
      </c>
      <c r="B550" s="42" t="s">
        <v>1042</v>
      </c>
      <c r="C550" s="42" t="s">
        <v>171</v>
      </c>
      <c r="D550" s="113">
        <v>33</v>
      </c>
      <c r="E550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50" s="113">
        <f t="shared" si="9"/>
        <v>33</v>
      </c>
      <c r="G550" s="253" t="s">
        <v>19</v>
      </c>
      <c r="H550" s="44" t="s">
        <v>35</v>
      </c>
      <c r="I550" s="42" t="s">
        <v>31</v>
      </c>
      <c r="J550" s="42" t="s">
        <v>35</v>
      </c>
      <c r="K550" s="42" t="s">
        <v>35</v>
      </c>
      <c r="L550" s="42" t="s">
        <v>35</v>
      </c>
      <c r="M550" s="42" t="s">
        <v>35</v>
      </c>
      <c r="N550" s="42"/>
      <c r="O550" s="42"/>
      <c r="P550" s="162"/>
      <c r="Q550" s="162"/>
      <c r="R550" s="162" t="s">
        <v>23</v>
      </c>
      <c r="S550" s="163"/>
      <c r="T550" s="42"/>
      <c r="U550" s="42"/>
      <c r="V550" s="42">
        <v>304.2</v>
      </c>
      <c r="W550" s="45" t="s">
        <v>172</v>
      </c>
      <c r="X550" s="158" t="s">
        <v>23</v>
      </c>
    </row>
    <row r="551" spans="1:24" x14ac:dyDescent="0.3">
      <c r="A551" s="41" t="s">
        <v>1043</v>
      </c>
      <c r="B551" s="42" t="s">
        <v>1044</v>
      </c>
      <c r="C551" s="42" t="s">
        <v>171</v>
      </c>
      <c r="D551" s="113">
        <v>41.3</v>
      </c>
      <c r="E551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51" s="113">
        <f t="shared" si="9"/>
        <v>41.3</v>
      </c>
      <c r="G551" s="253" t="s">
        <v>19</v>
      </c>
      <c r="H551" s="44" t="s">
        <v>35</v>
      </c>
      <c r="I551" s="42" t="s">
        <v>31</v>
      </c>
      <c r="J551" s="42" t="s">
        <v>35</v>
      </c>
      <c r="K551" s="42" t="s">
        <v>35</v>
      </c>
      <c r="L551" s="42" t="s">
        <v>35</v>
      </c>
      <c r="M551" s="42" t="s">
        <v>35</v>
      </c>
      <c r="N551" s="42"/>
      <c r="O551" s="42" t="s">
        <v>35</v>
      </c>
      <c r="P551" s="162"/>
      <c r="Q551" s="162"/>
      <c r="R551" s="162" t="s">
        <v>23</v>
      </c>
      <c r="S551" s="163"/>
      <c r="T551" s="42"/>
      <c r="U551" s="42"/>
      <c r="V551" s="42">
        <v>304.2</v>
      </c>
      <c r="W551" s="45" t="s">
        <v>172</v>
      </c>
      <c r="X551" s="158" t="s">
        <v>23</v>
      </c>
    </row>
    <row r="552" spans="1:24" x14ac:dyDescent="0.3">
      <c r="A552" s="41" t="s">
        <v>1045</v>
      </c>
      <c r="B552" s="42" t="s">
        <v>1046</v>
      </c>
      <c r="C552" s="42" t="s">
        <v>171</v>
      </c>
      <c r="D552" s="113">
        <v>61.2</v>
      </c>
      <c r="E552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52" s="113">
        <f t="shared" si="9"/>
        <v>61.2</v>
      </c>
      <c r="G552" s="253" t="s">
        <v>19</v>
      </c>
      <c r="H552" s="44" t="s">
        <v>35</v>
      </c>
      <c r="I552" s="42" t="s">
        <v>31</v>
      </c>
      <c r="J552" s="42" t="s">
        <v>35</v>
      </c>
      <c r="K552" s="42" t="s">
        <v>35</v>
      </c>
      <c r="L552" s="42" t="s">
        <v>35</v>
      </c>
      <c r="M552" s="42" t="s">
        <v>35</v>
      </c>
      <c r="N552" s="42"/>
      <c r="O552" s="42" t="s">
        <v>35</v>
      </c>
      <c r="P552" s="162"/>
      <c r="Q552" s="162"/>
      <c r="R552" s="162" t="s">
        <v>23</v>
      </c>
      <c r="S552" s="163"/>
      <c r="T552" s="42"/>
      <c r="U552" s="42"/>
      <c r="V552" s="42">
        <v>304.2</v>
      </c>
      <c r="W552" s="45" t="s">
        <v>172</v>
      </c>
      <c r="X552" s="158" t="s">
        <v>23</v>
      </c>
    </row>
    <row r="553" spans="1:24" x14ac:dyDescent="0.3">
      <c r="A553" s="41" t="s">
        <v>1047</v>
      </c>
      <c r="B553" s="42" t="s">
        <v>1048</v>
      </c>
      <c r="C553" s="42" t="s">
        <v>171</v>
      </c>
      <c r="D553" s="113">
        <v>34.1</v>
      </c>
      <c r="E553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53" s="113">
        <f t="shared" si="9"/>
        <v>34.1</v>
      </c>
      <c r="G553" s="253" t="s">
        <v>19</v>
      </c>
      <c r="H553" s="44" t="s">
        <v>35</v>
      </c>
      <c r="I553" s="42" t="s">
        <v>31</v>
      </c>
      <c r="J553" s="42" t="s">
        <v>35</v>
      </c>
      <c r="K553" s="42" t="s">
        <v>35</v>
      </c>
      <c r="L553" s="42" t="s">
        <v>35</v>
      </c>
      <c r="M553" s="42" t="s">
        <v>35</v>
      </c>
      <c r="N553" s="42"/>
      <c r="O553" s="42"/>
      <c r="P553" s="162"/>
      <c r="Q553" s="162"/>
      <c r="R553" s="162" t="s">
        <v>23</v>
      </c>
      <c r="S553" s="163"/>
      <c r="T553" s="42"/>
      <c r="U553" s="42"/>
      <c r="V553" s="42">
        <v>304.2</v>
      </c>
      <c r="W553" s="45" t="s">
        <v>172</v>
      </c>
      <c r="X553" s="158" t="s">
        <v>23</v>
      </c>
    </row>
    <row r="554" spans="1:24" x14ac:dyDescent="0.3">
      <c r="A554" s="41" t="s">
        <v>1049</v>
      </c>
      <c r="B554" s="42" t="s">
        <v>1050</v>
      </c>
      <c r="C554" s="42" t="s">
        <v>171</v>
      </c>
      <c r="D554" s="113">
        <v>41.3</v>
      </c>
      <c r="E554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54" s="113">
        <f t="shared" si="9"/>
        <v>41.3</v>
      </c>
      <c r="G554" s="253" t="s">
        <v>19</v>
      </c>
      <c r="H554" s="44" t="s">
        <v>35</v>
      </c>
      <c r="I554" s="42" t="s">
        <v>31</v>
      </c>
      <c r="J554" s="42" t="s">
        <v>35</v>
      </c>
      <c r="K554" s="42" t="s">
        <v>35</v>
      </c>
      <c r="L554" s="42" t="s">
        <v>35</v>
      </c>
      <c r="M554" s="42" t="s">
        <v>35</v>
      </c>
      <c r="N554" s="42"/>
      <c r="O554" s="42" t="s">
        <v>35</v>
      </c>
      <c r="P554" s="162"/>
      <c r="Q554" s="162"/>
      <c r="R554" s="162" t="s">
        <v>23</v>
      </c>
      <c r="S554" s="163"/>
      <c r="T554" s="42"/>
      <c r="U554" s="42"/>
      <c r="V554" s="42">
        <v>304.2</v>
      </c>
      <c r="W554" s="45" t="s">
        <v>172</v>
      </c>
      <c r="X554" s="158" t="s">
        <v>23</v>
      </c>
    </row>
    <row r="555" spans="1:24" x14ac:dyDescent="0.3">
      <c r="A555" s="41" t="s">
        <v>1051</v>
      </c>
      <c r="B555" s="42" t="s">
        <v>1052</v>
      </c>
      <c r="C555" s="42" t="s">
        <v>171</v>
      </c>
      <c r="D555" s="113">
        <v>61.2</v>
      </c>
      <c r="E555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55" s="113">
        <f t="shared" si="9"/>
        <v>61.2</v>
      </c>
      <c r="G555" s="253" t="s">
        <v>19</v>
      </c>
      <c r="H555" s="44" t="s">
        <v>35</v>
      </c>
      <c r="I555" s="42" t="s">
        <v>31</v>
      </c>
      <c r="J555" s="42" t="s">
        <v>35</v>
      </c>
      <c r="K555" s="42" t="s">
        <v>35</v>
      </c>
      <c r="L555" s="42" t="s">
        <v>35</v>
      </c>
      <c r="M555" s="42" t="s">
        <v>35</v>
      </c>
      <c r="N555" s="42"/>
      <c r="O555" s="42" t="s">
        <v>35</v>
      </c>
      <c r="P555" s="162"/>
      <c r="Q555" s="162"/>
      <c r="R555" s="162" t="s">
        <v>23</v>
      </c>
      <c r="S555" s="163"/>
      <c r="T555" s="42"/>
      <c r="U555" s="42"/>
      <c r="V555" s="42">
        <v>304.2</v>
      </c>
      <c r="W555" s="45" t="s">
        <v>172</v>
      </c>
      <c r="X555" s="158" t="s">
        <v>23</v>
      </c>
    </row>
    <row r="556" spans="1:24" x14ac:dyDescent="0.3">
      <c r="A556" s="41" t="s">
        <v>1053</v>
      </c>
      <c r="B556" s="42" t="s">
        <v>1054</v>
      </c>
      <c r="C556" s="42" t="s">
        <v>171</v>
      </c>
      <c r="D556" s="113">
        <v>33</v>
      </c>
      <c r="E556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56" s="113">
        <f t="shared" si="9"/>
        <v>33</v>
      </c>
      <c r="G556" s="253" t="s">
        <v>19</v>
      </c>
      <c r="H556" s="44" t="s">
        <v>35</v>
      </c>
      <c r="I556" s="42" t="s">
        <v>31</v>
      </c>
      <c r="J556" s="42" t="s">
        <v>35</v>
      </c>
      <c r="K556" s="42" t="s">
        <v>35</v>
      </c>
      <c r="L556" s="42" t="s">
        <v>35</v>
      </c>
      <c r="M556" s="42" t="s">
        <v>35</v>
      </c>
      <c r="N556" s="42"/>
      <c r="O556" s="42"/>
      <c r="P556" s="162"/>
      <c r="Q556" s="162"/>
      <c r="R556" s="162" t="s">
        <v>23</v>
      </c>
      <c r="S556" s="163"/>
      <c r="T556" s="42"/>
      <c r="U556" s="42"/>
      <c r="V556" s="42">
        <v>304.2</v>
      </c>
      <c r="W556" s="45" t="s">
        <v>172</v>
      </c>
      <c r="X556" s="158" t="s">
        <v>23</v>
      </c>
    </row>
    <row r="557" spans="1:24" x14ac:dyDescent="0.3">
      <c r="A557" s="41" t="s">
        <v>1055</v>
      </c>
      <c r="B557" s="42" t="s">
        <v>1056</v>
      </c>
      <c r="C557" s="42" t="s">
        <v>171</v>
      </c>
      <c r="D557" s="113">
        <v>41.3</v>
      </c>
      <c r="E557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57" s="113">
        <f t="shared" si="9"/>
        <v>41.3</v>
      </c>
      <c r="G557" s="253" t="s">
        <v>19</v>
      </c>
      <c r="H557" s="44" t="s">
        <v>35</v>
      </c>
      <c r="I557" s="42" t="s">
        <v>31</v>
      </c>
      <c r="J557" s="42" t="s">
        <v>35</v>
      </c>
      <c r="K557" s="42" t="s">
        <v>35</v>
      </c>
      <c r="L557" s="42" t="s">
        <v>35</v>
      </c>
      <c r="M557" s="42" t="s">
        <v>35</v>
      </c>
      <c r="N557" s="42"/>
      <c r="O557" s="42" t="s">
        <v>35</v>
      </c>
      <c r="P557" s="162"/>
      <c r="Q557" s="162"/>
      <c r="R557" s="162" t="s">
        <v>23</v>
      </c>
      <c r="S557" s="163"/>
      <c r="T557" s="42"/>
      <c r="U557" s="42"/>
      <c r="V557" s="42">
        <v>304.2</v>
      </c>
      <c r="W557" s="45" t="s">
        <v>172</v>
      </c>
      <c r="X557" s="158" t="s">
        <v>23</v>
      </c>
    </row>
    <row r="558" spans="1:24" x14ac:dyDescent="0.3">
      <c r="A558" s="41" t="s">
        <v>1057</v>
      </c>
      <c r="B558" s="42" t="s">
        <v>1058</v>
      </c>
      <c r="C558" s="42" t="s">
        <v>171</v>
      </c>
      <c r="D558" s="113">
        <v>61.2</v>
      </c>
      <c r="E558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58" s="113">
        <f t="shared" si="9"/>
        <v>61.2</v>
      </c>
      <c r="G558" s="253" t="s">
        <v>19</v>
      </c>
      <c r="H558" s="44" t="s">
        <v>35</v>
      </c>
      <c r="I558" s="42" t="s">
        <v>31</v>
      </c>
      <c r="J558" s="42" t="s">
        <v>35</v>
      </c>
      <c r="K558" s="42" t="s">
        <v>35</v>
      </c>
      <c r="L558" s="42" t="s">
        <v>35</v>
      </c>
      <c r="M558" s="42" t="s">
        <v>35</v>
      </c>
      <c r="N558" s="42"/>
      <c r="O558" s="42" t="s">
        <v>35</v>
      </c>
      <c r="P558" s="162"/>
      <c r="Q558" s="162"/>
      <c r="R558" s="162" t="s">
        <v>23</v>
      </c>
      <c r="S558" s="163"/>
      <c r="T558" s="42"/>
      <c r="U558" s="42"/>
      <c r="V558" s="42">
        <v>304.2</v>
      </c>
      <c r="W558" s="45" t="s">
        <v>172</v>
      </c>
      <c r="X558" s="158" t="s">
        <v>23</v>
      </c>
    </row>
    <row r="559" spans="1:24" x14ac:dyDescent="0.3">
      <c r="A559" s="41" t="s">
        <v>1059</v>
      </c>
      <c r="B559" s="42" t="s">
        <v>1060</v>
      </c>
      <c r="C559" s="42" t="s">
        <v>171</v>
      </c>
      <c r="D559" s="113">
        <v>88.6</v>
      </c>
      <c r="E559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59" s="113">
        <f t="shared" si="9"/>
        <v>88.6</v>
      </c>
      <c r="G559" s="253" t="s">
        <v>19</v>
      </c>
      <c r="H559" s="44" t="s">
        <v>35</v>
      </c>
      <c r="I559" s="42" t="s">
        <v>31</v>
      </c>
      <c r="J559" s="42" t="s">
        <v>35</v>
      </c>
      <c r="K559" s="42" t="s">
        <v>35</v>
      </c>
      <c r="L559" s="42" t="s">
        <v>35</v>
      </c>
      <c r="M559" s="42" t="s">
        <v>35</v>
      </c>
      <c r="N559" s="42"/>
      <c r="O559" s="42"/>
      <c r="P559" s="162" t="s">
        <v>23</v>
      </c>
      <c r="Q559" s="162" t="s">
        <v>23</v>
      </c>
      <c r="R559" s="162"/>
      <c r="S559" s="163"/>
      <c r="T559" s="42"/>
      <c r="U559" s="42"/>
      <c r="V559" s="42">
        <v>392.11</v>
      </c>
      <c r="W559" s="45" t="s">
        <v>172</v>
      </c>
      <c r="X559" s="158" t="s">
        <v>23</v>
      </c>
    </row>
    <row r="560" spans="1:24" x14ac:dyDescent="0.3">
      <c r="A560" s="41" t="s">
        <v>1061</v>
      </c>
      <c r="B560" s="42" t="s">
        <v>1062</v>
      </c>
      <c r="C560" s="42" t="s">
        <v>171</v>
      </c>
      <c r="D560" s="113">
        <v>141</v>
      </c>
      <c r="E560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60" s="113">
        <f t="shared" si="9"/>
        <v>141</v>
      </c>
      <c r="G560" s="253" t="s">
        <v>19</v>
      </c>
      <c r="H560" s="44" t="s">
        <v>35</v>
      </c>
      <c r="I560" s="42" t="s">
        <v>31</v>
      </c>
      <c r="J560" s="42" t="s">
        <v>35</v>
      </c>
      <c r="K560" s="42" t="s">
        <v>35</v>
      </c>
      <c r="L560" s="42" t="s">
        <v>35</v>
      </c>
      <c r="M560" s="42" t="s">
        <v>35</v>
      </c>
      <c r="N560" s="42"/>
      <c r="O560" s="42" t="s">
        <v>35</v>
      </c>
      <c r="P560" s="162" t="s">
        <v>23</v>
      </c>
      <c r="Q560" s="162" t="s">
        <v>23</v>
      </c>
      <c r="R560" s="162"/>
      <c r="S560" s="163"/>
      <c r="T560" s="42"/>
      <c r="U560" s="42"/>
      <c r="V560" s="42">
        <v>392.11</v>
      </c>
      <c r="W560" s="45" t="s">
        <v>172</v>
      </c>
      <c r="X560" s="158" t="s">
        <v>23</v>
      </c>
    </row>
    <row r="561" spans="1:24" x14ac:dyDescent="0.3">
      <c r="A561" s="41" t="s">
        <v>1063</v>
      </c>
      <c r="B561" s="42" t="s">
        <v>1064</v>
      </c>
      <c r="C561" s="42" t="s">
        <v>171</v>
      </c>
      <c r="D561" s="113">
        <v>217</v>
      </c>
      <c r="E561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61" s="113">
        <f t="shared" si="9"/>
        <v>217</v>
      </c>
      <c r="G561" s="253" t="s">
        <v>19</v>
      </c>
      <c r="H561" s="44" t="s">
        <v>35</v>
      </c>
      <c r="I561" s="42" t="s">
        <v>31</v>
      </c>
      <c r="J561" s="42" t="s">
        <v>35</v>
      </c>
      <c r="K561" s="42" t="s">
        <v>35</v>
      </c>
      <c r="L561" s="42" t="s">
        <v>35</v>
      </c>
      <c r="M561" s="42" t="s">
        <v>35</v>
      </c>
      <c r="N561" s="42"/>
      <c r="O561" s="42" t="s">
        <v>35</v>
      </c>
      <c r="P561" s="162" t="s">
        <v>23</v>
      </c>
      <c r="Q561" s="162" t="s">
        <v>23</v>
      </c>
      <c r="R561" s="162"/>
      <c r="S561" s="163"/>
      <c r="T561" s="42"/>
      <c r="U561" s="42"/>
      <c r="V561" s="42">
        <v>392.11</v>
      </c>
      <c r="W561" s="45" t="s">
        <v>172</v>
      </c>
      <c r="X561" s="158" t="s">
        <v>23</v>
      </c>
    </row>
    <row r="562" spans="1:24" x14ac:dyDescent="0.3">
      <c r="A562" s="41" t="s">
        <v>1065</v>
      </c>
      <c r="B562" s="42" t="s">
        <v>1066</v>
      </c>
      <c r="C562" s="42" t="s">
        <v>171</v>
      </c>
      <c r="D562" s="113">
        <v>51.6</v>
      </c>
      <c r="E562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62" s="113">
        <f t="shared" si="9"/>
        <v>51.6</v>
      </c>
      <c r="G562" s="253" t="s">
        <v>19</v>
      </c>
      <c r="H562" s="44" t="s">
        <v>35</v>
      </c>
      <c r="I562" s="42" t="s">
        <v>31</v>
      </c>
      <c r="J562" s="42" t="s">
        <v>35</v>
      </c>
      <c r="K562" s="42" t="s">
        <v>35</v>
      </c>
      <c r="L562" s="42" t="s">
        <v>35</v>
      </c>
      <c r="M562" s="42" t="s">
        <v>35</v>
      </c>
      <c r="N562" s="42"/>
      <c r="O562" s="42"/>
      <c r="P562" s="162" t="s">
        <v>23</v>
      </c>
      <c r="Q562" s="162" t="s">
        <v>23</v>
      </c>
      <c r="R562" s="162"/>
      <c r="S562" s="163"/>
      <c r="T562" s="42"/>
      <c r="U562" s="42"/>
      <c r="V562" s="42">
        <v>368.08</v>
      </c>
      <c r="W562" s="45" t="s">
        <v>172</v>
      </c>
      <c r="X562" s="158" t="s">
        <v>23</v>
      </c>
    </row>
    <row r="563" spans="1:24" x14ac:dyDescent="0.3">
      <c r="A563" s="41" t="s">
        <v>1067</v>
      </c>
      <c r="B563" s="42" t="s">
        <v>1068</v>
      </c>
      <c r="C563" s="42" t="s">
        <v>171</v>
      </c>
      <c r="D563" s="113">
        <v>75.099999999999994</v>
      </c>
      <c r="E563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63" s="113">
        <f t="shared" si="9"/>
        <v>75.099999999999994</v>
      </c>
      <c r="G563" s="253" t="s">
        <v>19</v>
      </c>
      <c r="H563" s="44" t="s">
        <v>35</v>
      </c>
      <c r="I563" s="42" t="s">
        <v>31</v>
      </c>
      <c r="J563" s="42" t="s">
        <v>35</v>
      </c>
      <c r="K563" s="42" t="s">
        <v>35</v>
      </c>
      <c r="L563" s="42" t="s">
        <v>35</v>
      </c>
      <c r="M563" s="42" t="s">
        <v>35</v>
      </c>
      <c r="N563" s="42"/>
      <c r="O563" s="42" t="s">
        <v>35</v>
      </c>
      <c r="P563" s="162" t="s">
        <v>23</v>
      </c>
      <c r="Q563" s="162" t="s">
        <v>23</v>
      </c>
      <c r="R563" s="162"/>
      <c r="S563" s="163"/>
      <c r="T563" s="42"/>
      <c r="U563" s="42"/>
      <c r="V563" s="42">
        <v>368.08</v>
      </c>
      <c r="W563" s="45" t="s">
        <v>172</v>
      </c>
      <c r="X563" s="158" t="s">
        <v>23</v>
      </c>
    </row>
    <row r="564" spans="1:24" x14ac:dyDescent="0.3">
      <c r="A564" s="41" t="s">
        <v>1069</v>
      </c>
      <c r="B564" s="42" t="s">
        <v>1070</v>
      </c>
      <c r="C564" s="42" t="s">
        <v>171</v>
      </c>
      <c r="D564" s="113">
        <v>112</v>
      </c>
      <c r="E564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64" s="113">
        <f t="shared" si="9"/>
        <v>112</v>
      </c>
      <c r="G564" s="253" t="s">
        <v>19</v>
      </c>
      <c r="H564" s="44" t="s">
        <v>35</v>
      </c>
      <c r="I564" s="42" t="s">
        <v>31</v>
      </c>
      <c r="J564" s="42" t="s">
        <v>35</v>
      </c>
      <c r="K564" s="42" t="s">
        <v>35</v>
      </c>
      <c r="L564" s="42" t="s">
        <v>35</v>
      </c>
      <c r="M564" s="42" t="s">
        <v>35</v>
      </c>
      <c r="N564" s="42"/>
      <c r="O564" s="42" t="s">
        <v>35</v>
      </c>
      <c r="P564" s="162" t="s">
        <v>23</v>
      </c>
      <c r="Q564" s="162" t="s">
        <v>23</v>
      </c>
      <c r="R564" s="162"/>
      <c r="S564" s="163"/>
      <c r="T564" s="42"/>
      <c r="U564" s="42"/>
      <c r="V564" s="42">
        <v>368.08</v>
      </c>
      <c r="W564" s="45" t="s">
        <v>172</v>
      </c>
      <c r="X564" s="158" t="s">
        <v>23</v>
      </c>
    </row>
    <row r="565" spans="1:24" x14ac:dyDescent="0.3">
      <c r="A565" s="41" t="s">
        <v>1071</v>
      </c>
      <c r="B565" s="42" t="s">
        <v>1072</v>
      </c>
      <c r="C565" s="42" t="s">
        <v>171</v>
      </c>
      <c r="D565" s="113">
        <v>88.6</v>
      </c>
      <c r="E565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65" s="113">
        <f t="shared" si="9"/>
        <v>88.6</v>
      </c>
      <c r="G565" s="253" t="s">
        <v>19</v>
      </c>
      <c r="H565" s="44" t="s">
        <v>35</v>
      </c>
      <c r="I565" s="42" t="s">
        <v>31</v>
      </c>
      <c r="J565" s="42" t="s">
        <v>35</v>
      </c>
      <c r="K565" s="42" t="s">
        <v>35</v>
      </c>
      <c r="L565" s="42" t="s">
        <v>35</v>
      </c>
      <c r="M565" s="42" t="s">
        <v>35</v>
      </c>
      <c r="N565" s="42"/>
      <c r="O565" s="42"/>
      <c r="P565" s="162" t="s">
        <v>23</v>
      </c>
      <c r="Q565" s="162" t="s">
        <v>23</v>
      </c>
      <c r="R565" s="162"/>
      <c r="S565" s="163"/>
      <c r="T565" s="42"/>
      <c r="U565" s="42"/>
      <c r="V565" s="42">
        <v>408.1</v>
      </c>
      <c r="W565" s="45" t="s">
        <v>172</v>
      </c>
      <c r="X565" s="158" t="s">
        <v>23</v>
      </c>
    </row>
    <row r="566" spans="1:24" x14ac:dyDescent="0.3">
      <c r="A566" s="41" t="s">
        <v>1073</v>
      </c>
      <c r="B566" s="42" t="s">
        <v>1074</v>
      </c>
      <c r="C566" s="42" t="s">
        <v>171</v>
      </c>
      <c r="D566" s="113">
        <v>141</v>
      </c>
      <c r="E566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66" s="113">
        <f t="shared" si="9"/>
        <v>141</v>
      </c>
      <c r="G566" s="253" t="s">
        <v>19</v>
      </c>
      <c r="H566" s="44" t="s">
        <v>35</v>
      </c>
      <c r="I566" s="42" t="s">
        <v>31</v>
      </c>
      <c r="J566" s="42" t="s">
        <v>35</v>
      </c>
      <c r="K566" s="42" t="s">
        <v>35</v>
      </c>
      <c r="L566" s="42" t="s">
        <v>35</v>
      </c>
      <c r="M566" s="42" t="s">
        <v>35</v>
      </c>
      <c r="N566" s="42"/>
      <c r="O566" s="42" t="s">
        <v>35</v>
      </c>
      <c r="P566" s="162" t="s">
        <v>23</v>
      </c>
      <c r="Q566" s="162" t="s">
        <v>23</v>
      </c>
      <c r="R566" s="162"/>
      <c r="S566" s="163"/>
      <c r="T566" s="42"/>
      <c r="U566" s="42"/>
      <c r="V566" s="42">
        <v>408.1</v>
      </c>
      <c r="W566" s="45" t="s">
        <v>172</v>
      </c>
      <c r="X566" s="158" t="s">
        <v>23</v>
      </c>
    </row>
    <row r="567" spans="1:24" x14ac:dyDescent="0.3">
      <c r="A567" s="41" t="s">
        <v>1075</v>
      </c>
      <c r="B567" s="42" t="s">
        <v>1076</v>
      </c>
      <c r="C567" s="42" t="s">
        <v>171</v>
      </c>
      <c r="D567" s="113">
        <v>217</v>
      </c>
      <c r="E567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67" s="113">
        <f t="shared" si="9"/>
        <v>217</v>
      </c>
      <c r="G567" s="253" t="s">
        <v>19</v>
      </c>
      <c r="H567" s="44" t="s">
        <v>35</v>
      </c>
      <c r="I567" s="42" t="s">
        <v>31</v>
      </c>
      <c r="J567" s="42" t="s">
        <v>35</v>
      </c>
      <c r="K567" s="42" t="s">
        <v>35</v>
      </c>
      <c r="L567" s="42" t="s">
        <v>35</v>
      </c>
      <c r="M567" s="42" t="s">
        <v>35</v>
      </c>
      <c r="N567" s="42"/>
      <c r="O567" s="42" t="s">
        <v>35</v>
      </c>
      <c r="P567" s="162" t="s">
        <v>23</v>
      </c>
      <c r="Q567" s="162" t="s">
        <v>23</v>
      </c>
      <c r="R567" s="162"/>
      <c r="S567" s="163"/>
      <c r="T567" s="42"/>
      <c r="U567" s="42"/>
      <c r="V567" s="42">
        <v>408.1</v>
      </c>
      <c r="W567" s="45" t="s">
        <v>172</v>
      </c>
      <c r="X567" s="158" t="s">
        <v>23</v>
      </c>
    </row>
    <row r="568" spans="1:24" x14ac:dyDescent="0.3">
      <c r="A568" s="41" t="s">
        <v>1077</v>
      </c>
      <c r="B568" s="42" t="s">
        <v>1078</v>
      </c>
      <c r="C568" s="42" t="s">
        <v>171</v>
      </c>
      <c r="D568" s="113">
        <v>93.5</v>
      </c>
      <c r="E568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68" s="113">
        <f t="shared" si="9"/>
        <v>93.5</v>
      </c>
      <c r="G568" s="253" t="s">
        <v>19</v>
      </c>
      <c r="H568" s="44" t="s">
        <v>35</v>
      </c>
      <c r="I568" s="42" t="s">
        <v>31</v>
      </c>
      <c r="J568" s="42" t="s">
        <v>35</v>
      </c>
      <c r="K568" s="42" t="s">
        <v>35</v>
      </c>
      <c r="L568" s="42" t="s">
        <v>35</v>
      </c>
      <c r="M568" s="42" t="s">
        <v>35</v>
      </c>
      <c r="N568" s="42"/>
      <c r="O568" s="42"/>
      <c r="P568" s="162"/>
      <c r="Q568" s="162"/>
      <c r="R568" s="162" t="s">
        <v>23</v>
      </c>
      <c r="S568" s="163"/>
      <c r="T568" s="42"/>
      <c r="U568" s="42"/>
      <c r="V568" s="42">
        <v>369.07</v>
      </c>
      <c r="W568" s="45" t="s">
        <v>172</v>
      </c>
      <c r="X568" s="158" t="s">
        <v>23</v>
      </c>
    </row>
    <row r="569" spans="1:24" x14ac:dyDescent="0.3">
      <c r="A569" s="41" t="s">
        <v>1079</v>
      </c>
      <c r="B569" s="42" t="s">
        <v>1080</v>
      </c>
      <c r="C569" s="42" t="s">
        <v>171</v>
      </c>
      <c r="D569" s="113">
        <v>158</v>
      </c>
      <c r="E569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69" s="113">
        <f t="shared" si="9"/>
        <v>158</v>
      </c>
      <c r="G569" s="253" t="s">
        <v>19</v>
      </c>
      <c r="H569" s="44" t="s">
        <v>35</v>
      </c>
      <c r="I569" s="42" t="s">
        <v>31</v>
      </c>
      <c r="J569" s="42" t="s">
        <v>35</v>
      </c>
      <c r="K569" s="42" t="s">
        <v>35</v>
      </c>
      <c r="L569" s="42" t="s">
        <v>35</v>
      </c>
      <c r="M569" s="42" t="s">
        <v>35</v>
      </c>
      <c r="N569" s="42"/>
      <c r="O569" s="42" t="s">
        <v>35</v>
      </c>
      <c r="P569" s="162"/>
      <c r="Q569" s="162"/>
      <c r="R569" s="162" t="s">
        <v>23</v>
      </c>
      <c r="S569" s="163"/>
      <c r="T569" s="42"/>
      <c r="U569" s="42"/>
      <c r="V569" s="42">
        <v>369.07</v>
      </c>
      <c r="W569" s="45" t="s">
        <v>172</v>
      </c>
      <c r="X569" s="158" t="s">
        <v>23</v>
      </c>
    </row>
    <row r="570" spans="1:24" x14ac:dyDescent="0.3">
      <c r="A570" s="41" t="s">
        <v>1081</v>
      </c>
      <c r="B570" s="42" t="s">
        <v>1082</v>
      </c>
      <c r="C570" s="42" t="s">
        <v>171</v>
      </c>
      <c r="D570" s="113">
        <v>252</v>
      </c>
      <c r="E570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70" s="113">
        <f t="shared" si="9"/>
        <v>252</v>
      </c>
      <c r="G570" s="253" t="s">
        <v>19</v>
      </c>
      <c r="H570" s="44" t="s">
        <v>35</v>
      </c>
      <c r="I570" s="42" t="s">
        <v>31</v>
      </c>
      <c r="J570" s="42" t="s">
        <v>35</v>
      </c>
      <c r="K570" s="42" t="s">
        <v>35</v>
      </c>
      <c r="L570" s="42" t="s">
        <v>35</v>
      </c>
      <c r="M570" s="42" t="s">
        <v>35</v>
      </c>
      <c r="N570" s="42"/>
      <c r="O570" s="42" t="s">
        <v>35</v>
      </c>
      <c r="P570" s="162"/>
      <c r="Q570" s="162"/>
      <c r="R570" s="162" t="s">
        <v>23</v>
      </c>
      <c r="S570" s="163"/>
      <c r="T570" s="42"/>
      <c r="U570" s="42"/>
      <c r="V570" s="42">
        <v>369.07</v>
      </c>
      <c r="W570" s="45" t="s">
        <v>172</v>
      </c>
      <c r="X570" s="158" t="s">
        <v>23</v>
      </c>
    </row>
    <row r="571" spans="1:24" x14ac:dyDescent="0.3">
      <c r="A571" s="41" t="s">
        <v>1083</v>
      </c>
      <c r="B571" s="42" t="s">
        <v>1084</v>
      </c>
      <c r="C571" s="42" t="s">
        <v>171</v>
      </c>
      <c r="D571" s="113">
        <v>67</v>
      </c>
      <c r="E571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71" s="113">
        <f t="shared" si="9"/>
        <v>67</v>
      </c>
      <c r="G571" s="253" t="s">
        <v>19</v>
      </c>
      <c r="H571" s="44" t="s">
        <v>35</v>
      </c>
      <c r="I571" s="42" t="s">
        <v>31</v>
      </c>
      <c r="J571" s="42" t="s">
        <v>35</v>
      </c>
      <c r="K571" s="42" t="s">
        <v>35</v>
      </c>
      <c r="L571" s="42" t="s">
        <v>35</v>
      </c>
      <c r="M571" s="42" t="s">
        <v>35</v>
      </c>
      <c r="N571" s="42"/>
      <c r="O571" s="42"/>
      <c r="P571" s="162" t="s">
        <v>23</v>
      </c>
      <c r="Q571" s="162" t="s">
        <v>23</v>
      </c>
      <c r="R571" s="162"/>
      <c r="S571" s="163"/>
      <c r="T571" s="42"/>
      <c r="U571" s="42"/>
      <c r="V571" s="42">
        <v>369.07</v>
      </c>
      <c r="W571" s="45" t="s">
        <v>172</v>
      </c>
      <c r="X571" s="158" t="s">
        <v>23</v>
      </c>
    </row>
    <row r="572" spans="1:24" x14ac:dyDescent="0.3">
      <c r="A572" s="41" t="s">
        <v>1085</v>
      </c>
      <c r="B572" s="42" t="s">
        <v>1086</v>
      </c>
      <c r="C572" s="42" t="s">
        <v>171</v>
      </c>
      <c r="D572" s="113">
        <v>91.7</v>
      </c>
      <c r="E572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72" s="113">
        <f t="shared" si="9"/>
        <v>91.7</v>
      </c>
      <c r="G572" s="253" t="s">
        <v>19</v>
      </c>
      <c r="H572" s="44" t="s">
        <v>35</v>
      </c>
      <c r="I572" s="42" t="s">
        <v>31</v>
      </c>
      <c r="J572" s="42" t="s">
        <v>35</v>
      </c>
      <c r="K572" s="42" t="s">
        <v>35</v>
      </c>
      <c r="L572" s="42" t="s">
        <v>35</v>
      </c>
      <c r="M572" s="42" t="s">
        <v>35</v>
      </c>
      <c r="N572" s="42"/>
      <c r="O572" s="42" t="s">
        <v>35</v>
      </c>
      <c r="P572" s="162" t="s">
        <v>23</v>
      </c>
      <c r="Q572" s="162" t="s">
        <v>23</v>
      </c>
      <c r="R572" s="162"/>
      <c r="S572" s="163"/>
      <c r="T572" s="42"/>
      <c r="U572" s="42"/>
      <c r="V572" s="42">
        <v>369.07</v>
      </c>
      <c r="W572" s="45" t="s">
        <v>172</v>
      </c>
      <c r="X572" s="158" t="s">
        <v>23</v>
      </c>
    </row>
    <row r="573" spans="1:24" x14ac:dyDescent="0.3">
      <c r="A573" s="41" t="s">
        <v>1087</v>
      </c>
      <c r="B573" s="42" t="s">
        <v>1088</v>
      </c>
      <c r="C573" s="42" t="s">
        <v>171</v>
      </c>
      <c r="D573" s="113">
        <v>135</v>
      </c>
      <c r="E573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73" s="113">
        <f t="shared" si="9"/>
        <v>135</v>
      </c>
      <c r="G573" s="253" t="s">
        <v>19</v>
      </c>
      <c r="H573" s="44" t="s">
        <v>35</v>
      </c>
      <c r="I573" s="42" t="s">
        <v>31</v>
      </c>
      <c r="J573" s="42" t="s">
        <v>35</v>
      </c>
      <c r="K573" s="42" t="s">
        <v>35</v>
      </c>
      <c r="L573" s="42" t="s">
        <v>35</v>
      </c>
      <c r="M573" s="42" t="s">
        <v>35</v>
      </c>
      <c r="N573" s="42"/>
      <c r="O573" s="42" t="s">
        <v>35</v>
      </c>
      <c r="P573" s="162" t="s">
        <v>23</v>
      </c>
      <c r="Q573" s="162" t="s">
        <v>23</v>
      </c>
      <c r="R573" s="162"/>
      <c r="S573" s="163"/>
      <c r="T573" s="42"/>
      <c r="U573" s="42"/>
      <c r="V573" s="42">
        <v>369.07</v>
      </c>
      <c r="W573" s="45" t="s">
        <v>172</v>
      </c>
      <c r="X573" s="158" t="s">
        <v>23</v>
      </c>
    </row>
    <row r="574" spans="1:24" x14ac:dyDescent="0.3">
      <c r="A574" s="41" t="s">
        <v>1089</v>
      </c>
      <c r="B574" s="42" t="s">
        <v>1090</v>
      </c>
      <c r="C574" s="42" t="s">
        <v>171</v>
      </c>
      <c r="D574" s="113">
        <v>160</v>
      </c>
      <c r="E574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74" s="113">
        <f t="shared" si="9"/>
        <v>160</v>
      </c>
      <c r="G574" s="43"/>
      <c r="H574" s="44"/>
      <c r="I574" s="42" t="s">
        <v>60</v>
      </c>
      <c r="J574" s="42" t="s">
        <v>35</v>
      </c>
      <c r="K574" s="42" t="s">
        <v>35</v>
      </c>
      <c r="L574" s="42" t="s">
        <v>31</v>
      </c>
      <c r="M574" s="42" t="s">
        <v>35</v>
      </c>
      <c r="N574" s="42"/>
      <c r="O574" s="42"/>
      <c r="P574" s="162" t="s">
        <v>23</v>
      </c>
      <c r="Q574" s="162" t="s">
        <v>23</v>
      </c>
      <c r="R574" s="162"/>
      <c r="S574" s="163"/>
      <c r="T574" s="42"/>
      <c r="U574" s="42"/>
      <c r="V574" s="42">
        <v>292.19</v>
      </c>
      <c r="W574" s="45" t="s">
        <v>172</v>
      </c>
      <c r="X574" s="158" t="s">
        <v>23</v>
      </c>
    </row>
    <row r="575" spans="1:24" x14ac:dyDescent="0.3">
      <c r="A575" s="41" t="s">
        <v>1091</v>
      </c>
      <c r="B575" s="42" t="s">
        <v>1092</v>
      </c>
      <c r="C575" s="42" t="s">
        <v>171</v>
      </c>
      <c r="D575" s="113">
        <v>210</v>
      </c>
      <c r="E575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75" s="113">
        <f t="shared" si="9"/>
        <v>210</v>
      </c>
      <c r="G575" s="43"/>
      <c r="H575" s="44"/>
      <c r="I575" s="42" t="s">
        <v>60</v>
      </c>
      <c r="J575" s="42" t="s">
        <v>35</v>
      </c>
      <c r="K575" s="42" t="s">
        <v>35</v>
      </c>
      <c r="L575" s="42" t="s">
        <v>31</v>
      </c>
      <c r="M575" s="42" t="s">
        <v>35</v>
      </c>
      <c r="N575" s="42"/>
      <c r="O575" s="42" t="s">
        <v>35</v>
      </c>
      <c r="P575" s="162" t="s">
        <v>23</v>
      </c>
      <c r="Q575" s="162" t="s">
        <v>23</v>
      </c>
      <c r="R575" s="162"/>
      <c r="S575" s="163"/>
      <c r="T575" s="42"/>
      <c r="U575" s="42"/>
      <c r="V575" s="42">
        <v>292.19</v>
      </c>
      <c r="W575" s="45" t="s">
        <v>172</v>
      </c>
      <c r="X575" s="158" t="s">
        <v>23</v>
      </c>
    </row>
    <row r="576" spans="1:24" x14ac:dyDescent="0.3">
      <c r="A576" s="41" t="s">
        <v>1093</v>
      </c>
      <c r="B576" s="42" t="s">
        <v>1094</v>
      </c>
      <c r="C576" s="42" t="s">
        <v>171</v>
      </c>
      <c r="D576" s="113">
        <v>317</v>
      </c>
      <c r="E576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76" s="113">
        <f t="shared" si="9"/>
        <v>317</v>
      </c>
      <c r="G576" s="43"/>
      <c r="H576" s="44"/>
      <c r="I576" s="42" t="s">
        <v>60</v>
      </c>
      <c r="J576" s="42" t="s">
        <v>35</v>
      </c>
      <c r="K576" s="42" t="s">
        <v>35</v>
      </c>
      <c r="L576" s="42" t="s">
        <v>31</v>
      </c>
      <c r="M576" s="42" t="s">
        <v>35</v>
      </c>
      <c r="N576" s="42"/>
      <c r="O576" s="42" t="s">
        <v>35</v>
      </c>
      <c r="P576" s="162" t="s">
        <v>23</v>
      </c>
      <c r="Q576" s="162" t="s">
        <v>23</v>
      </c>
      <c r="R576" s="162"/>
      <c r="S576" s="163"/>
      <c r="T576" s="42"/>
      <c r="U576" s="42"/>
      <c r="V576" s="42">
        <v>292.19</v>
      </c>
      <c r="W576" s="45" t="s">
        <v>172</v>
      </c>
      <c r="X576" s="158" t="s">
        <v>23</v>
      </c>
    </row>
    <row r="577" spans="1:24" x14ac:dyDescent="0.3">
      <c r="A577" s="41" t="s">
        <v>1095</v>
      </c>
      <c r="B577" s="42" t="s">
        <v>1096</v>
      </c>
      <c r="C577" s="42" t="s">
        <v>171</v>
      </c>
      <c r="D577" s="113">
        <v>160</v>
      </c>
      <c r="E577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77" s="113">
        <f t="shared" si="9"/>
        <v>160</v>
      </c>
      <c r="G577" s="253" t="s">
        <v>19</v>
      </c>
      <c r="H577" s="44" t="s">
        <v>35</v>
      </c>
      <c r="I577" s="42" t="s">
        <v>31</v>
      </c>
      <c r="J577" s="42" t="s">
        <v>35</v>
      </c>
      <c r="K577" s="42" t="s">
        <v>35</v>
      </c>
      <c r="L577" s="42" t="s">
        <v>35</v>
      </c>
      <c r="M577" s="42" t="s">
        <v>35</v>
      </c>
      <c r="N577" s="42"/>
      <c r="O577" s="42"/>
      <c r="P577" s="162" t="s">
        <v>23</v>
      </c>
      <c r="Q577" s="162" t="s">
        <v>23</v>
      </c>
      <c r="R577" s="162"/>
      <c r="S577" s="163"/>
      <c r="T577" s="42"/>
      <c r="U577" s="42"/>
      <c r="V577" s="42">
        <v>312.2</v>
      </c>
      <c r="W577" s="45" t="s">
        <v>172</v>
      </c>
      <c r="X577" s="158" t="s">
        <v>23</v>
      </c>
    </row>
    <row r="578" spans="1:24" x14ac:dyDescent="0.3">
      <c r="A578" s="41" t="s">
        <v>1097</v>
      </c>
      <c r="B578" s="42" t="s">
        <v>1098</v>
      </c>
      <c r="C578" s="42" t="s">
        <v>171</v>
      </c>
      <c r="D578" s="113">
        <v>274</v>
      </c>
      <c r="E578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78" s="113">
        <f t="shared" si="9"/>
        <v>274</v>
      </c>
      <c r="G578" s="253" t="s">
        <v>19</v>
      </c>
      <c r="H578" s="44" t="s">
        <v>35</v>
      </c>
      <c r="I578" s="42" t="s">
        <v>31</v>
      </c>
      <c r="J578" s="42" t="s">
        <v>35</v>
      </c>
      <c r="K578" s="42" t="s">
        <v>35</v>
      </c>
      <c r="L578" s="42" t="s">
        <v>35</v>
      </c>
      <c r="M578" s="42" t="s">
        <v>35</v>
      </c>
      <c r="N578" s="42"/>
      <c r="O578" s="42" t="s">
        <v>35</v>
      </c>
      <c r="P578" s="162" t="s">
        <v>23</v>
      </c>
      <c r="Q578" s="162" t="s">
        <v>23</v>
      </c>
      <c r="R578" s="162"/>
      <c r="S578" s="163"/>
      <c r="T578" s="42"/>
      <c r="U578" s="42"/>
      <c r="V578" s="42">
        <v>312.2</v>
      </c>
      <c r="W578" s="45" t="s">
        <v>172</v>
      </c>
      <c r="X578" s="158" t="s">
        <v>23</v>
      </c>
    </row>
    <row r="579" spans="1:24" x14ac:dyDescent="0.3">
      <c r="A579" s="41" t="s">
        <v>1099</v>
      </c>
      <c r="B579" s="42" t="s">
        <v>1100</v>
      </c>
      <c r="C579" s="42" t="s">
        <v>171</v>
      </c>
      <c r="D579" s="113">
        <v>509</v>
      </c>
      <c r="E579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79" s="113">
        <f t="shared" si="9"/>
        <v>509</v>
      </c>
      <c r="G579" s="253" t="s">
        <v>19</v>
      </c>
      <c r="H579" s="44" t="s">
        <v>35</v>
      </c>
      <c r="I579" s="42" t="s">
        <v>31</v>
      </c>
      <c r="J579" s="42" t="s">
        <v>35</v>
      </c>
      <c r="K579" s="42" t="s">
        <v>35</v>
      </c>
      <c r="L579" s="42" t="s">
        <v>35</v>
      </c>
      <c r="M579" s="42" t="s">
        <v>35</v>
      </c>
      <c r="N579" s="42"/>
      <c r="O579" s="42" t="s">
        <v>35</v>
      </c>
      <c r="P579" s="162" t="s">
        <v>23</v>
      </c>
      <c r="Q579" s="162" t="s">
        <v>23</v>
      </c>
      <c r="R579" s="162"/>
      <c r="S579" s="163"/>
      <c r="T579" s="42"/>
      <c r="U579" s="42"/>
      <c r="V579" s="42">
        <v>312.2</v>
      </c>
      <c r="W579" s="45" t="s">
        <v>172</v>
      </c>
      <c r="X579" s="158" t="s">
        <v>23</v>
      </c>
    </row>
    <row r="580" spans="1:24" x14ac:dyDescent="0.3">
      <c r="A580" s="41" t="s">
        <v>1101</v>
      </c>
      <c r="B580" s="42" t="s">
        <v>1102</v>
      </c>
      <c r="C580" s="42" t="s">
        <v>171</v>
      </c>
      <c r="D580" s="113">
        <v>160</v>
      </c>
      <c r="E580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80" s="113">
        <f t="shared" si="9"/>
        <v>160</v>
      </c>
      <c r="G580" s="253" t="s">
        <v>19</v>
      </c>
      <c r="H580" s="44" t="s">
        <v>35</v>
      </c>
      <c r="I580" s="42" t="s">
        <v>31</v>
      </c>
      <c r="J580" s="42" t="s">
        <v>35</v>
      </c>
      <c r="K580" s="42" t="s">
        <v>35</v>
      </c>
      <c r="L580" s="42" t="s">
        <v>35</v>
      </c>
      <c r="M580" s="42" t="s">
        <v>35</v>
      </c>
      <c r="N580" s="42"/>
      <c r="O580" s="42"/>
      <c r="P580" s="162" t="s">
        <v>23</v>
      </c>
      <c r="Q580" s="162" t="s">
        <v>23</v>
      </c>
      <c r="R580" s="162"/>
      <c r="S580" s="163"/>
      <c r="T580" s="42"/>
      <c r="U580" s="42"/>
      <c r="V580" s="42">
        <v>328.22</v>
      </c>
      <c r="W580" s="45" t="s">
        <v>172</v>
      </c>
      <c r="X580" s="158" t="s">
        <v>23</v>
      </c>
    </row>
    <row r="581" spans="1:24" x14ac:dyDescent="0.3">
      <c r="A581" s="41" t="s">
        <v>1103</v>
      </c>
      <c r="B581" s="42" t="s">
        <v>1104</v>
      </c>
      <c r="C581" s="42" t="s">
        <v>171</v>
      </c>
      <c r="D581" s="113">
        <v>274</v>
      </c>
      <c r="E581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81" s="113">
        <f t="shared" si="9"/>
        <v>274</v>
      </c>
      <c r="G581" s="253" t="s">
        <v>19</v>
      </c>
      <c r="H581" s="44" t="s">
        <v>35</v>
      </c>
      <c r="I581" s="42" t="s">
        <v>31</v>
      </c>
      <c r="J581" s="42" t="s">
        <v>35</v>
      </c>
      <c r="K581" s="42" t="s">
        <v>35</v>
      </c>
      <c r="L581" s="42" t="s">
        <v>35</v>
      </c>
      <c r="M581" s="42" t="s">
        <v>35</v>
      </c>
      <c r="N581" s="42"/>
      <c r="O581" s="42" t="s">
        <v>35</v>
      </c>
      <c r="P581" s="162" t="s">
        <v>23</v>
      </c>
      <c r="Q581" s="162" t="s">
        <v>23</v>
      </c>
      <c r="R581" s="162"/>
      <c r="S581" s="163"/>
      <c r="T581" s="42"/>
      <c r="U581" s="42"/>
      <c r="V581" s="42">
        <v>328.22</v>
      </c>
      <c r="W581" s="45" t="s">
        <v>172</v>
      </c>
      <c r="X581" s="158" t="s">
        <v>23</v>
      </c>
    </row>
    <row r="582" spans="1:24" x14ac:dyDescent="0.3">
      <c r="A582" s="41" t="s">
        <v>1105</v>
      </c>
      <c r="B582" s="42" t="s">
        <v>1106</v>
      </c>
      <c r="C582" s="42" t="s">
        <v>171</v>
      </c>
      <c r="D582" s="113">
        <v>509</v>
      </c>
      <c r="E582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82" s="113">
        <f t="shared" si="9"/>
        <v>509</v>
      </c>
      <c r="G582" s="253" t="s">
        <v>19</v>
      </c>
      <c r="H582" s="44" t="s">
        <v>35</v>
      </c>
      <c r="I582" s="42" t="s">
        <v>31</v>
      </c>
      <c r="J582" s="42" t="s">
        <v>35</v>
      </c>
      <c r="K582" s="42" t="s">
        <v>35</v>
      </c>
      <c r="L582" s="42" t="s">
        <v>35</v>
      </c>
      <c r="M582" s="42" t="s">
        <v>35</v>
      </c>
      <c r="N582" s="42"/>
      <c r="O582" s="42" t="s">
        <v>35</v>
      </c>
      <c r="P582" s="162" t="s">
        <v>23</v>
      </c>
      <c r="Q582" s="162" t="s">
        <v>23</v>
      </c>
      <c r="R582" s="162"/>
      <c r="S582" s="163"/>
      <c r="T582" s="42"/>
      <c r="U582" s="42"/>
      <c r="V582" s="42">
        <v>328.22</v>
      </c>
      <c r="W582" s="45" t="s">
        <v>172</v>
      </c>
      <c r="X582" s="158" t="s">
        <v>23</v>
      </c>
    </row>
    <row r="583" spans="1:24" x14ac:dyDescent="0.3">
      <c r="A583" s="41" t="s">
        <v>1107</v>
      </c>
      <c r="B583" s="42" t="s">
        <v>1108</v>
      </c>
      <c r="C583" s="42" t="s">
        <v>171</v>
      </c>
      <c r="D583" s="113">
        <v>92.4</v>
      </c>
      <c r="E583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83" s="113">
        <f t="shared" si="9"/>
        <v>92.4</v>
      </c>
      <c r="G583" s="253" t="s">
        <v>19</v>
      </c>
      <c r="H583" s="44" t="s">
        <v>35</v>
      </c>
      <c r="I583" s="42" t="s">
        <v>31</v>
      </c>
      <c r="J583" s="42" t="s">
        <v>35</v>
      </c>
      <c r="K583" s="42" t="s">
        <v>35</v>
      </c>
      <c r="L583" s="42" t="s">
        <v>35</v>
      </c>
      <c r="M583" s="42" t="s">
        <v>35</v>
      </c>
      <c r="N583" s="42"/>
      <c r="O583" s="42"/>
      <c r="P583" s="162" t="s">
        <v>23</v>
      </c>
      <c r="Q583" s="162" t="s">
        <v>23</v>
      </c>
      <c r="R583" s="162"/>
      <c r="S583" s="163"/>
      <c r="T583" s="42"/>
      <c r="U583" s="42"/>
      <c r="V583" s="42">
        <v>329.21</v>
      </c>
      <c r="W583" s="45" t="s">
        <v>172</v>
      </c>
      <c r="X583" s="158" t="s">
        <v>23</v>
      </c>
    </row>
    <row r="584" spans="1:24" x14ac:dyDescent="0.3">
      <c r="A584" s="41" t="s">
        <v>1109</v>
      </c>
      <c r="B584" s="42" t="s">
        <v>1110</v>
      </c>
      <c r="C584" s="42" t="s">
        <v>171</v>
      </c>
      <c r="D584" s="113">
        <v>148</v>
      </c>
      <c r="E584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84" s="113">
        <f t="shared" si="9"/>
        <v>148</v>
      </c>
      <c r="G584" s="253" t="s">
        <v>19</v>
      </c>
      <c r="H584" s="44" t="s">
        <v>35</v>
      </c>
      <c r="I584" s="42" t="s">
        <v>31</v>
      </c>
      <c r="J584" s="42" t="s">
        <v>35</v>
      </c>
      <c r="K584" s="42" t="s">
        <v>35</v>
      </c>
      <c r="L584" s="42" t="s">
        <v>35</v>
      </c>
      <c r="M584" s="42" t="s">
        <v>35</v>
      </c>
      <c r="N584" s="42"/>
      <c r="O584" s="42" t="s">
        <v>35</v>
      </c>
      <c r="P584" s="162" t="s">
        <v>23</v>
      </c>
      <c r="Q584" s="162" t="s">
        <v>23</v>
      </c>
      <c r="R584" s="162"/>
      <c r="S584" s="163"/>
      <c r="T584" s="42"/>
      <c r="U584" s="42"/>
      <c r="V584" s="42">
        <v>329.21</v>
      </c>
      <c r="W584" s="45" t="s">
        <v>172</v>
      </c>
      <c r="X584" s="158" t="s">
        <v>23</v>
      </c>
    </row>
    <row r="585" spans="1:24" x14ac:dyDescent="0.3">
      <c r="A585" s="41" t="s">
        <v>1111</v>
      </c>
      <c r="B585" s="42" t="s">
        <v>1112</v>
      </c>
      <c r="C585" s="42" t="s">
        <v>171</v>
      </c>
      <c r="D585" s="113">
        <v>227</v>
      </c>
      <c r="E585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85" s="113">
        <f t="shared" si="9"/>
        <v>227</v>
      </c>
      <c r="G585" s="253" t="s">
        <v>19</v>
      </c>
      <c r="H585" s="44" t="s">
        <v>35</v>
      </c>
      <c r="I585" s="42" t="s">
        <v>31</v>
      </c>
      <c r="J585" s="42" t="s">
        <v>35</v>
      </c>
      <c r="K585" s="42" t="s">
        <v>35</v>
      </c>
      <c r="L585" s="42" t="s">
        <v>35</v>
      </c>
      <c r="M585" s="42" t="s">
        <v>35</v>
      </c>
      <c r="N585" s="42"/>
      <c r="O585" s="42" t="s">
        <v>35</v>
      </c>
      <c r="P585" s="162" t="s">
        <v>23</v>
      </c>
      <c r="Q585" s="162" t="s">
        <v>23</v>
      </c>
      <c r="R585" s="162"/>
      <c r="S585" s="163"/>
      <c r="T585" s="42"/>
      <c r="U585" s="42"/>
      <c r="V585" s="42">
        <v>329.21</v>
      </c>
      <c r="W585" s="45" t="s">
        <v>172</v>
      </c>
      <c r="X585" s="158" t="s">
        <v>23</v>
      </c>
    </row>
    <row r="586" spans="1:24" x14ac:dyDescent="0.3">
      <c r="A586" s="41" t="s">
        <v>1113</v>
      </c>
      <c r="B586" s="42" t="s">
        <v>1114</v>
      </c>
      <c r="C586" s="42" t="s">
        <v>171</v>
      </c>
      <c r="D586" s="113">
        <v>154</v>
      </c>
      <c r="E586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86" s="113">
        <f t="shared" si="9"/>
        <v>154</v>
      </c>
      <c r="G586" s="253" t="s">
        <v>19</v>
      </c>
      <c r="H586" s="44" t="s">
        <v>35</v>
      </c>
      <c r="I586" s="42" t="s">
        <v>31</v>
      </c>
      <c r="J586" s="42" t="s">
        <v>35</v>
      </c>
      <c r="K586" s="42" t="s">
        <v>35</v>
      </c>
      <c r="L586" s="42" t="s">
        <v>35</v>
      </c>
      <c r="M586" s="42" t="s">
        <v>35</v>
      </c>
      <c r="N586" s="42"/>
      <c r="O586" s="42"/>
      <c r="P586" s="162" t="s">
        <v>23</v>
      </c>
      <c r="Q586" s="162" t="s">
        <v>23</v>
      </c>
      <c r="R586" s="162"/>
      <c r="S586" s="163"/>
      <c r="T586" s="42"/>
      <c r="U586" s="42"/>
      <c r="V586" s="42">
        <v>345.21</v>
      </c>
      <c r="W586" s="45" t="s">
        <v>172</v>
      </c>
      <c r="X586" s="158" t="s">
        <v>23</v>
      </c>
    </row>
    <row r="587" spans="1:24" x14ac:dyDescent="0.3">
      <c r="A587" s="41" t="s">
        <v>1115</v>
      </c>
      <c r="B587" s="42" t="s">
        <v>1116</v>
      </c>
      <c r="C587" s="42" t="s">
        <v>171</v>
      </c>
      <c r="D587" s="113">
        <v>263</v>
      </c>
      <c r="E587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87" s="113">
        <f t="shared" si="9"/>
        <v>263</v>
      </c>
      <c r="G587" s="253" t="s">
        <v>19</v>
      </c>
      <c r="H587" s="44" t="s">
        <v>35</v>
      </c>
      <c r="I587" s="42" t="s">
        <v>31</v>
      </c>
      <c r="J587" s="42" t="s">
        <v>35</v>
      </c>
      <c r="K587" s="42" t="s">
        <v>35</v>
      </c>
      <c r="L587" s="42" t="s">
        <v>35</v>
      </c>
      <c r="M587" s="42" t="s">
        <v>35</v>
      </c>
      <c r="N587" s="42"/>
      <c r="O587" s="42" t="s">
        <v>35</v>
      </c>
      <c r="P587" s="162" t="s">
        <v>23</v>
      </c>
      <c r="Q587" s="162" t="s">
        <v>23</v>
      </c>
      <c r="R587" s="162"/>
      <c r="S587" s="163"/>
      <c r="T587" s="42"/>
      <c r="U587" s="42"/>
      <c r="V587" s="42">
        <v>345.21</v>
      </c>
      <c r="W587" s="45" t="s">
        <v>172</v>
      </c>
      <c r="X587" s="158" t="s">
        <v>23</v>
      </c>
    </row>
    <row r="588" spans="1:24" x14ac:dyDescent="0.3">
      <c r="A588" s="41" t="s">
        <v>1117</v>
      </c>
      <c r="B588" s="42" t="s">
        <v>1118</v>
      </c>
      <c r="C588" s="42" t="s">
        <v>171</v>
      </c>
      <c r="D588" s="113">
        <v>488</v>
      </c>
      <c r="E588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88" s="113">
        <f t="shared" si="9"/>
        <v>488</v>
      </c>
      <c r="G588" s="253" t="s">
        <v>19</v>
      </c>
      <c r="H588" s="44" t="s">
        <v>35</v>
      </c>
      <c r="I588" s="42" t="s">
        <v>31</v>
      </c>
      <c r="J588" s="42" t="s">
        <v>35</v>
      </c>
      <c r="K588" s="42" t="s">
        <v>35</v>
      </c>
      <c r="L588" s="42" t="s">
        <v>35</v>
      </c>
      <c r="M588" s="42" t="s">
        <v>35</v>
      </c>
      <c r="N588" s="42"/>
      <c r="O588" s="42" t="s">
        <v>35</v>
      </c>
      <c r="P588" s="162" t="s">
        <v>23</v>
      </c>
      <c r="Q588" s="162" t="s">
        <v>23</v>
      </c>
      <c r="R588" s="162"/>
      <c r="S588" s="163"/>
      <c r="T588" s="42"/>
      <c r="U588" s="42"/>
      <c r="V588" s="42">
        <v>345.21</v>
      </c>
      <c r="W588" s="45" t="s">
        <v>172</v>
      </c>
      <c r="X588" s="158" t="s">
        <v>23</v>
      </c>
    </row>
    <row r="589" spans="1:24" x14ac:dyDescent="0.3">
      <c r="A589" s="41" t="s">
        <v>1119</v>
      </c>
      <c r="B589" s="42" t="s">
        <v>1120</v>
      </c>
      <c r="C589" s="42" t="s">
        <v>171</v>
      </c>
      <c r="D589" s="113">
        <v>86</v>
      </c>
      <c r="E589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89" s="113">
        <f t="shared" si="9"/>
        <v>86</v>
      </c>
      <c r="G589" s="43"/>
      <c r="H589" s="44"/>
      <c r="I589" s="42" t="s">
        <v>60</v>
      </c>
      <c r="J589" s="42" t="s">
        <v>35</v>
      </c>
      <c r="K589" s="42" t="s">
        <v>35</v>
      </c>
      <c r="L589" s="42" t="s">
        <v>31</v>
      </c>
      <c r="M589" s="42" t="s">
        <v>35</v>
      </c>
      <c r="N589" s="42"/>
      <c r="O589" s="42"/>
      <c r="P589" s="162" t="s">
        <v>23</v>
      </c>
      <c r="Q589" s="162" t="s">
        <v>23</v>
      </c>
      <c r="R589" s="162"/>
      <c r="S589" s="163"/>
      <c r="T589" s="42"/>
      <c r="U589" s="42"/>
      <c r="V589" s="42">
        <v>343.24</v>
      </c>
      <c r="W589" s="45" t="s">
        <v>172</v>
      </c>
      <c r="X589" s="158" t="s">
        <v>23</v>
      </c>
    </row>
    <row r="590" spans="1:24" x14ac:dyDescent="0.3">
      <c r="A590" s="41" t="s">
        <v>1121</v>
      </c>
      <c r="B590" s="42" t="s">
        <v>1122</v>
      </c>
      <c r="C590" s="42" t="s">
        <v>171</v>
      </c>
      <c r="D590" s="113">
        <v>122</v>
      </c>
      <c r="E590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90" s="113">
        <f t="shared" si="9"/>
        <v>122</v>
      </c>
      <c r="G590" s="43"/>
      <c r="H590" s="44"/>
      <c r="I590" s="42" t="s">
        <v>60</v>
      </c>
      <c r="J590" s="42" t="s">
        <v>35</v>
      </c>
      <c r="K590" s="42" t="s">
        <v>35</v>
      </c>
      <c r="L590" s="42" t="s">
        <v>31</v>
      </c>
      <c r="M590" s="42" t="s">
        <v>35</v>
      </c>
      <c r="N590" s="42"/>
      <c r="O590" s="42" t="s">
        <v>35</v>
      </c>
      <c r="P590" s="162" t="s">
        <v>23</v>
      </c>
      <c r="Q590" s="162" t="s">
        <v>23</v>
      </c>
      <c r="R590" s="162"/>
      <c r="S590" s="163"/>
      <c r="T590" s="42"/>
      <c r="U590" s="42"/>
      <c r="V590" s="42">
        <v>343.24</v>
      </c>
      <c r="W590" s="45" t="s">
        <v>172</v>
      </c>
      <c r="X590" s="158" t="s">
        <v>23</v>
      </c>
    </row>
    <row r="591" spans="1:24" x14ac:dyDescent="0.3">
      <c r="A591" s="41" t="s">
        <v>1123</v>
      </c>
      <c r="B591" s="42" t="s">
        <v>1124</v>
      </c>
      <c r="C591" s="42" t="s">
        <v>171</v>
      </c>
      <c r="D591" s="113">
        <v>209</v>
      </c>
      <c r="E591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91" s="113">
        <f t="shared" si="9"/>
        <v>209</v>
      </c>
      <c r="G591" s="43"/>
      <c r="H591" s="44"/>
      <c r="I591" s="42" t="s">
        <v>60</v>
      </c>
      <c r="J591" s="42" t="s">
        <v>35</v>
      </c>
      <c r="K591" s="42" t="s">
        <v>35</v>
      </c>
      <c r="L591" s="42" t="s">
        <v>31</v>
      </c>
      <c r="M591" s="42" t="s">
        <v>35</v>
      </c>
      <c r="N591" s="42"/>
      <c r="O591" s="42" t="s">
        <v>35</v>
      </c>
      <c r="P591" s="162" t="s">
        <v>23</v>
      </c>
      <c r="Q591" s="162" t="s">
        <v>23</v>
      </c>
      <c r="R591" s="162"/>
      <c r="S591" s="163"/>
      <c r="T591" s="42"/>
      <c r="U591" s="42"/>
      <c r="V591" s="42">
        <v>343.24</v>
      </c>
      <c r="W591" s="45" t="s">
        <v>172</v>
      </c>
      <c r="X591" s="158" t="s">
        <v>23</v>
      </c>
    </row>
    <row r="592" spans="1:24" x14ac:dyDescent="0.3">
      <c r="A592" s="41" t="s">
        <v>1125</v>
      </c>
      <c r="B592" s="42" t="s">
        <v>1126</v>
      </c>
      <c r="C592" s="42" t="s">
        <v>171</v>
      </c>
      <c r="D592" s="113">
        <v>78.900000000000006</v>
      </c>
      <c r="E592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92" s="113">
        <f t="shared" si="9"/>
        <v>78.900000000000006</v>
      </c>
      <c r="G592" s="253" t="s">
        <v>19</v>
      </c>
      <c r="H592" s="44" t="s">
        <v>35</v>
      </c>
      <c r="I592" s="42" t="s">
        <v>31</v>
      </c>
      <c r="J592" s="42" t="s">
        <v>35</v>
      </c>
      <c r="K592" s="42" t="s">
        <v>35</v>
      </c>
      <c r="L592" s="42" t="s">
        <v>35</v>
      </c>
      <c r="M592" s="42" t="s">
        <v>35</v>
      </c>
      <c r="N592" s="42"/>
      <c r="O592" s="42"/>
      <c r="P592" s="162" t="s">
        <v>23</v>
      </c>
      <c r="Q592" s="162" t="s">
        <v>23</v>
      </c>
      <c r="R592" s="162"/>
      <c r="S592" s="163"/>
      <c r="T592" s="42"/>
      <c r="U592" s="42"/>
      <c r="V592" s="42">
        <v>327.23</v>
      </c>
      <c r="W592" s="45" t="s">
        <v>172</v>
      </c>
      <c r="X592" s="158" t="s">
        <v>23</v>
      </c>
    </row>
    <row r="593" spans="1:24" x14ac:dyDescent="0.3">
      <c r="A593" s="41" t="s">
        <v>1127</v>
      </c>
      <c r="B593" s="42" t="s">
        <v>1128</v>
      </c>
      <c r="C593" s="42" t="s">
        <v>171</v>
      </c>
      <c r="D593" s="113">
        <v>112</v>
      </c>
      <c r="E593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93" s="113">
        <f t="shared" si="9"/>
        <v>112</v>
      </c>
      <c r="G593" s="253" t="s">
        <v>19</v>
      </c>
      <c r="H593" s="44" t="s">
        <v>35</v>
      </c>
      <c r="I593" s="42" t="s">
        <v>31</v>
      </c>
      <c r="J593" s="42" t="s">
        <v>35</v>
      </c>
      <c r="K593" s="42" t="s">
        <v>35</v>
      </c>
      <c r="L593" s="42" t="s">
        <v>35</v>
      </c>
      <c r="M593" s="42" t="s">
        <v>35</v>
      </c>
      <c r="N593" s="42"/>
      <c r="O593" s="42" t="s">
        <v>35</v>
      </c>
      <c r="P593" s="162" t="s">
        <v>23</v>
      </c>
      <c r="Q593" s="162" t="s">
        <v>23</v>
      </c>
      <c r="R593" s="162"/>
      <c r="S593" s="163"/>
      <c r="T593" s="42"/>
      <c r="U593" s="42"/>
      <c r="V593" s="42">
        <v>327.23</v>
      </c>
      <c r="W593" s="45" t="s">
        <v>172</v>
      </c>
      <c r="X593" s="158" t="s">
        <v>23</v>
      </c>
    </row>
    <row r="594" spans="1:24" x14ac:dyDescent="0.3">
      <c r="A594" s="41" t="s">
        <v>1129</v>
      </c>
      <c r="B594" s="42" t="s">
        <v>1130</v>
      </c>
      <c r="C594" s="42" t="s">
        <v>171</v>
      </c>
      <c r="D594" s="113">
        <v>191</v>
      </c>
      <c r="E594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94" s="113">
        <f t="shared" si="9"/>
        <v>191</v>
      </c>
      <c r="G594" s="253" t="s">
        <v>19</v>
      </c>
      <c r="H594" s="44" t="s">
        <v>35</v>
      </c>
      <c r="I594" s="42" t="s">
        <v>31</v>
      </c>
      <c r="J594" s="42" t="s">
        <v>35</v>
      </c>
      <c r="K594" s="42" t="s">
        <v>35</v>
      </c>
      <c r="L594" s="42" t="s">
        <v>35</v>
      </c>
      <c r="M594" s="42" t="s">
        <v>35</v>
      </c>
      <c r="N594" s="42"/>
      <c r="O594" s="42" t="s">
        <v>35</v>
      </c>
      <c r="P594" s="162" t="s">
        <v>23</v>
      </c>
      <c r="Q594" s="162" t="s">
        <v>23</v>
      </c>
      <c r="R594" s="162"/>
      <c r="S594" s="163"/>
      <c r="T594" s="42"/>
      <c r="U594" s="42"/>
      <c r="V594" s="42">
        <v>327.23</v>
      </c>
      <c r="W594" s="45" t="s">
        <v>172</v>
      </c>
      <c r="X594" s="158" t="s">
        <v>23</v>
      </c>
    </row>
    <row r="595" spans="1:24" x14ac:dyDescent="0.3">
      <c r="A595" s="41" t="s">
        <v>1131</v>
      </c>
      <c r="B595" s="42" t="s">
        <v>1132</v>
      </c>
      <c r="C595" s="42" t="s">
        <v>171</v>
      </c>
      <c r="D595" s="113">
        <v>68.900000000000006</v>
      </c>
      <c r="E595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95" s="113">
        <f t="shared" si="9"/>
        <v>68.900000000000006</v>
      </c>
      <c r="G595" s="253" t="s">
        <v>19</v>
      </c>
      <c r="H595" s="44" t="s">
        <v>35</v>
      </c>
      <c r="I595" s="42" t="s">
        <v>31</v>
      </c>
      <c r="J595" s="42" t="s">
        <v>35</v>
      </c>
      <c r="K595" s="42" t="s">
        <v>35</v>
      </c>
      <c r="L595" s="42" t="s">
        <v>35</v>
      </c>
      <c r="M595" s="42" t="s">
        <v>35</v>
      </c>
      <c r="N595" s="42"/>
      <c r="O595" s="42"/>
      <c r="P595" s="162" t="s">
        <v>23</v>
      </c>
      <c r="Q595" s="162" t="s">
        <v>23</v>
      </c>
      <c r="R595" s="162"/>
      <c r="S595" s="163"/>
      <c r="T595" s="42"/>
      <c r="U595" s="42"/>
      <c r="V595" s="42">
        <v>328.22</v>
      </c>
      <c r="W595" s="45" t="s">
        <v>172</v>
      </c>
      <c r="X595" s="158" t="s">
        <v>23</v>
      </c>
    </row>
    <row r="596" spans="1:24" x14ac:dyDescent="0.3">
      <c r="A596" s="41" t="s">
        <v>1133</v>
      </c>
      <c r="B596" s="42" t="s">
        <v>1134</v>
      </c>
      <c r="C596" s="42" t="s">
        <v>171</v>
      </c>
      <c r="D596" s="113">
        <v>91.2</v>
      </c>
      <c r="E596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96" s="113">
        <f t="shared" si="9"/>
        <v>91.2</v>
      </c>
      <c r="G596" s="253" t="s">
        <v>19</v>
      </c>
      <c r="H596" s="44" t="s">
        <v>35</v>
      </c>
      <c r="I596" s="42" t="s">
        <v>31</v>
      </c>
      <c r="J596" s="42" t="s">
        <v>35</v>
      </c>
      <c r="K596" s="42" t="s">
        <v>35</v>
      </c>
      <c r="L596" s="42" t="s">
        <v>35</v>
      </c>
      <c r="M596" s="42" t="s">
        <v>35</v>
      </c>
      <c r="N596" s="42"/>
      <c r="O596" s="42" t="s">
        <v>35</v>
      </c>
      <c r="P596" s="162" t="s">
        <v>23</v>
      </c>
      <c r="Q596" s="162" t="s">
        <v>23</v>
      </c>
      <c r="R596" s="162"/>
      <c r="S596" s="163"/>
      <c r="T596" s="42"/>
      <c r="U596" s="42"/>
      <c r="V596" s="42">
        <v>328.22</v>
      </c>
      <c r="W596" s="45" t="s">
        <v>172</v>
      </c>
      <c r="X596" s="158" t="s">
        <v>23</v>
      </c>
    </row>
    <row r="597" spans="1:24" x14ac:dyDescent="0.3">
      <c r="A597" s="41" t="s">
        <v>1135</v>
      </c>
      <c r="B597" s="42" t="s">
        <v>1136</v>
      </c>
      <c r="C597" s="42" t="s">
        <v>171</v>
      </c>
      <c r="D597" s="113">
        <v>124</v>
      </c>
      <c r="E597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97" s="113">
        <f t="shared" si="9"/>
        <v>124</v>
      </c>
      <c r="G597" s="253" t="s">
        <v>19</v>
      </c>
      <c r="H597" s="44" t="s">
        <v>35</v>
      </c>
      <c r="I597" s="42" t="s">
        <v>31</v>
      </c>
      <c r="J597" s="42" t="s">
        <v>35</v>
      </c>
      <c r="K597" s="42" t="s">
        <v>35</v>
      </c>
      <c r="L597" s="42" t="s">
        <v>35</v>
      </c>
      <c r="M597" s="42" t="s">
        <v>35</v>
      </c>
      <c r="N597" s="42"/>
      <c r="O597" s="42" t="s">
        <v>35</v>
      </c>
      <c r="P597" s="162" t="s">
        <v>23</v>
      </c>
      <c r="Q597" s="162" t="s">
        <v>23</v>
      </c>
      <c r="R597" s="162"/>
      <c r="S597" s="163"/>
      <c r="T597" s="42"/>
      <c r="U597" s="42"/>
      <c r="V597" s="42">
        <v>328.22</v>
      </c>
      <c r="W597" s="45" t="s">
        <v>172</v>
      </c>
      <c r="X597" s="158" t="s">
        <v>23</v>
      </c>
    </row>
    <row r="598" spans="1:24" x14ac:dyDescent="0.3">
      <c r="A598" s="41" t="s">
        <v>1137</v>
      </c>
      <c r="B598" s="42" t="s">
        <v>1138</v>
      </c>
      <c r="C598" s="42" t="s">
        <v>171</v>
      </c>
      <c r="D598" s="113">
        <v>58.9</v>
      </c>
      <c r="E598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98" s="113">
        <f t="shared" si="9"/>
        <v>58.9</v>
      </c>
      <c r="G598" s="253" t="s">
        <v>19</v>
      </c>
      <c r="H598" s="44" t="s">
        <v>35</v>
      </c>
      <c r="I598" s="42" t="s">
        <v>31</v>
      </c>
      <c r="J598" s="42" t="s">
        <v>35</v>
      </c>
      <c r="K598" s="42" t="s">
        <v>35</v>
      </c>
      <c r="L598" s="42" t="s">
        <v>35</v>
      </c>
      <c r="M598" s="42" t="s">
        <v>35</v>
      </c>
      <c r="N598" s="42"/>
      <c r="O598" s="42"/>
      <c r="P598" s="162"/>
      <c r="Q598" s="162"/>
      <c r="R598" s="162" t="s">
        <v>23</v>
      </c>
      <c r="S598" s="163"/>
      <c r="T598" s="42"/>
      <c r="U598" s="42"/>
      <c r="V598" s="42">
        <v>303.20999999999998</v>
      </c>
      <c r="W598" s="45" t="s">
        <v>172</v>
      </c>
      <c r="X598" s="158" t="s">
        <v>23</v>
      </c>
    </row>
    <row r="599" spans="1:24" x14ac:dyDescent="0.3">
      <c r="A599" s="41" t="s">
        <v>1139</v>
      </c>
      <c r="B599" s="42" t="s">
        <v>1140</v>
      </c>
      <c r="C599" s="42" t="s">
        <v>171</v>
      </c>
      <c r="D599" s="113">
        <v>69.599999999999994</v>
      </c>
      <c r="E599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599" s="113">
        <f t="shared" si="9"/>
        <v>69.599999999999994</v>
      </c>
      <c r="G599" s="253" t="s">
        <v>19</v>
      </c>
      <c r="H599" s="44" t="s">
        <v>35</v>
      </c>
      <c r="I599" s="42" t="s">
        <v>31</v>
      </c>
      <c r="J599" s="42" t="s">
        <v>35</v>
      </c>
      <c r="K599" s="42" t="s">
        <v>35</v>
      </c>
      <c r="L599" s="42" t="s">
        <v>35</v>
      </c>
      <c r="M599" s="42" t="s">
        <v>35</v>
      </c>
      <c r="N599" s="42"/>
      <c r="O599" s="42" t="s">
        <v>35</v>
      </c>
      <c r="P599" s="162"/>
      <c r="Q599" s="162"/>
      <c r="R599" s="162" t="s">
        <v>23</v>
      </c>
      <c r="S599" s="163"/>
      <c r="T599" s="42"/>
      <c r="U599" s="42"/>
      <c r="V599" s="42">
        <v>303.20999999999998</v>
      </c>
      <c r="W599" s="45" t="s">
        <v>172</v>
      </c>
      <c r="X599" s="158" t="s">
        <v>23</v>
      </c>
    </row>
    <row r="600" spans="1:24" x14ac:dyDescent="0.3">
      <c r="A600" s="41" t="s">
        <v>1141</v>
      </c>
      <c r="B600" s="42" t="s">
        <v>1142</v>
      </c>
      <c r="C600" s="42" t="s">
        <v>171</v>
      </c>
      <c r="D600" s="113">
        <v>108</v>
      </c>
      <c r="E600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00" s="113">
        <f t="shared" si="9"/>
        <v>108</v>
      </c>
      <c r="G600" s="253" t="s">
        <v>19</v>
      </c>
      <c r="H600" s="44" t="s">
        <v>35</v>
      </c>
      <c r="I600" s="42" t="s">
        <v>31</v>
      </c>
      <c r="J600" s="42" t="s">
        <v>35</v>
      </c>
      <c r="K600" s="42" t="s">
        <v>35</v>
      </c>
      <c r="L600" s="42" t="s">
        <v>35</v>
      </c>
      <c r="M600" s="42" t="s">
        <v>35</v>
      </c>
      <c r="N600" s="42"/>
      <c r="O600" s="42" t="s">
        <v>35</v>
      </c>
      <c r="P600" s="162"/>
      <c r="Q600" s="162"/>
      <c r="R600" s="162" t="s">
        <v>23</v>
      </c>
      <c r="S600" s="163"/>
      <c r="T600" s="42"/>
      <c r="U600" s="42"/>
      <c r="V600" s="42">
        <v>303.20999999999998</v>
      </c>
      <c r="W600" s="45" t="s">
        <v>172</v>
      </c>
      <c r="X600" s="158" t="s">
        <v>23</v>
      </c>
    </row>
    <row r="601" spans="1:24" x14ac:dyDescent="0.3">
      <c r="A601" s="41" t="s">
        <v>1143</v>
      </c>
      <c r="B601" s="42" t="s">
        <v>1144</v>
      </c>
      <c r="C601" s="42" t="s">
        <v>171</v>
      </c>
      <c r="D601" s="113">
        <v>47.1</v>
      </c>
      <c r="E601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01" s="113">
        <f t="shared" si="9"/>
        <v>47.1</v>
      </c>
      <c r="G601" s="253" t="s">
        <v>19</v>
      </c>
      <c r="H601" s="44" t="s">
        <v>35</v>
      </c>
      <c r="I601" s="42" t="s">
        <v>31</v>
      </c>
      <c r="J601" s="42" t="s">
        <v>35</v>
      </c>
      <c r="K601" s="42" t="s">
        <v>35</v>
      </c>
      <c r="L601" s="42" t="s">
        <v>35</v>
      </c>
      <c r="M601" s="42" t="s">
        <v>35</v>
      </c>
      <c r="N601" s="42"/>
      <c r="O601" s="42"/>
      <c r="P601" s="162" t="s">
        <v>23</v>
      </c>
      <c r="Q601" s="162" t="s">
        <v>23</v>
      </c>
      <c r="R601" s="162"/>
      <c r="S601" s="163"/>
      <c r="T601" s="42"/>
      <c r="U601" s="42"/>
      <c r="V601" s="42">
        <v>303.20999999999998</v>
      </c>
      <c r="W601" s="45" t="s">
        <v>172</v>
      </c>
      <c r="X601" s="158" t="s">
        <v>23</v>
      </c>
    </row>
    <row r="602" spans="1:24" x14ac:dyDescent="0.3">
      <c r="A602" s="41" t="s">
        <v>1145</v>
      </c>
      <c r="B602" s="42" t="s">
        <v>1146</v>
      </c>
      <c r="C602" s="42" t="s">
        <v>171</v>
      </c>
      <c r="D602" s="113">
        <v>60.6</v>
      </c>
      <c r="E602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02" s="113">
        <f t="shared" ref="F602:F665" si="10">D602-D602*E602</f>
        <v>60.6</v>
      </c>
      <c r="G602" s="253" t="s">
        <v>19</v>
      </c>
      <c r="H602" s="44" t="s">
        <v>35</v>
      </c>
      <c r="I602" s="42" t="s">
        <v>31</v>
      </c>
      <c r="J602" s="42" t="s">
        <v>35</v>
      </c>
      <c r="K602" s="42" t="s">
        <v>35</v>
      </c>
      <c r="L602" s="42" t="s">
        <v>35</v>
      </c>
      <c r="M602" s="42" t="s">
        <v>35</v>
      </c>
      <c r="N602" s="42"/>
      <c r="O602" s="42" t="s">
        <v>35</v>
      </c>
      <c r="P602" s="162" t="s">
        <v>23</v>
      </c>
      <c r="Q602" s="162" t="s">
        <v>23</v>
      </c>
      <c r="R602" s="162"/>
      <c r="S602" s="163"/>
      <c r="T602" s="42"/>
      <c r="U602" s="42"/>
      <c r="V602" s="42">
        <v>303.20999999999998</v>
      </c>
      <c r="W602" s="45" t="s">
        <v>172</v>
      </c>
      <c r="X602" s="158" t="s">
        <v>23</v>
      </c>
    </row>
    <row r="603" spans="1:24" x14ac:dyDescent="0.3">
      <c r="A603" s="41" t="s">
        <v>1147</v>
      </c>
      <c r="B603" s="42" t="s">
        <v>1148</v>
      </c>
      <c r="C603" s="42" t="s">
        <v>171</v>
      </c>
      <c r="D603" s="113">
        <v>77.099999999999994</v>
      </c>
      <c r="E603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03" s="113">
        <f t="shared" si="10"/>
        <v>77.099999999999994</v>
      </c>
      <c r="G603" s="253" t="s">
        <v>19</v>
      </c>
      <c r="H603" s="44" t="s">
        <v>35</v>
      </c>
      <c r="I603" s="42" t="s">
        <v>31</v>
      </c>
      <c r="J603" s="42" t="s">
        <v>35</v>
      </c>
      <c r="K603" s="42" t="s">
        <v>35</v>
      </c>
      <c r="L603" s="42" t="s">
        <v>35</v>
      </c>
      <c r="M603" s="42" t="s">
        <v>35</v>
      </c>
      <c r="N603" s="42"/>
      <c r="O603" s="42" t="s">
        <v>35</v>
      </c>
      <c r="P603" s="162" t="s">
        <v>23</v>
      </c>
      <c r="Q603" s="162" t="s">
        <v>23</v>
      </c>
      <c r="R603" s="162"/>
      <c r="S603" s="163"/>
      <c r="T603" s="42"/>
      <c r="U603" s="42"/>
      <c r="V603" s="42">
        <v>303.20999999999998</v>
      </c>
      <c r="W603" s="45" t="s">
        <v>172</v>
      </c>
      <c r="X603" s="158" t="s">
        <v>23</v>
      </c>
    </row>
    <row r="604" spans="1:24" x14ac:dyDescent="0.3">
      <c r="A604" s="41" t="s">
        <v>9398</v>
      </c>
      <c r="B604" s="42" t="s">
        <v>9380</v>
      </c>
      <c r="C604" s="42" t="s">
        <v>171</v>
      </c>
      <c r="D604" s="113">
        <v>235</v>
      </c>
      <c r="E604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04" s="113">
        <f t="shared" si="10"/>
        <v>235</v>
      </c>
      <c r="G604" s="253" t="s">
        <v>19</v>
      </c>
      <c r="H604" s="44" t="s">
        <v>35</v>
      </c>
      <c r="I604" s="42" t="s">
        <v>31</v>
      </c>
      <c r="J604" s="42" t="s">
        <v>35</v>
      </c>
      <c r="K604" s="42" t="s">
        <v>35</v>
      </c>
      <c r="L604" s="42" t="s">
        <v>35</v>
      </c>
      <c r="M604" s="42" t="s">
        <v>35</v>
      </c>
      <c r="N604" s="42"/>
      <c r="O604" s="42"/>
      <c r="P604" s="162" t="s">
        <v>23</v>
      </c>
      <c r="Q604" s="162" t="s">
        <v>23</v>
      </c>
      <c r="R604" s="162"/>
      <c r="S604" s="163"/>
      <c r="T604" s="42"/>
      <c r="U604" s="42"/>
      <c r="V604" s="42">
        <v>333.19</v>
      </c>
      <c r="W604" s="45" t="s">
        <v>172</v>
      </c>
      <c r="X604" s="158" t="s">
        <v>23</v>
      </c>
    </row>
    <row r="605" spans="1:24" x14ac:dyDescent="0.3">
      <c r="A605" s="41" t="s">
        <v>9399</v>
      </c>
      <c r="B605" s="42" t="s">
        <v>9381</v>
      </c>
      <c r="C605" s="42" t="s">
        <v>171</v>
      </c>
      <c r="D605" s="113">
        <v>295</v>
      </c>
      <c r="E605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05" s="113">
        <f t="shared" si="10"/>
        <v>295</v>
      </c>
      <c r="G605" s="253" t="s">
        <v>19</v>
      </c>
      <c r="H605" s="44" t="s">
        <v>35</v>
      </c>
      <c r="I605" s="42" t="s">
        <v>31</v>
      </c>
      <c r="J605" s="42" t="s">
        <v>35</v>
      </c>
      <c r="K605" s="42" t="s">
        <v>35</v>
      </c>
      <c r="L605" s="42" t="s">
        <v>35</v>
      </c>
      <c r="M605" s="42" t="s">
        <v>35</v>
      </c>
      <c r="N605" s="42"/>
      <c r="O605" s="42" t="s">
        <v>35</v>
      </c>
      <c r="P605" s="162" t="s">
        <v>23</v>
      </c>
      <c r="Q605" s="162" t="s">
        <v>23</v>
      </c>
      <c r="R605" s="162"/>
      <c r="S605" s="163"/>
      <c r="T605" s="42"/>
      <c r="U605" s="42"/>
      <c r="V605" s="42">
        <v>333.19</v>
      </c>
      <c r="W605" s="45" t="s">
        <v>172</v>
      </c>
      <c r="X605" s="158" t="s">
        <v>23</v>
      </c>
    </row>
    <row r="606" spans="1:24" x14ac:dyDescent="0.3">
      <c r="A606" s="41" t="s">
        <v>9400</v>
      </c>
      <c r="B606" s="42" t="s">
        <v>9382</v>
      </c>
      <c r="C606" s="42" t="s">
        <v>171</v>
      </c>
      <c r="D606" s="113">
        <v>400</v>
      </c>
      <c r="E606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06" s="113">
        <f t="shared" si="10"/>
        <v>400</v>
      </c>
      <c r="G606" s="253" t="s">
        <v>19</v>
      </c>
      <c r="H606" s="44" t="s">
        <v>35</v>
      </c>
      <c r="I606" s="42" t="s">
        <v>31</v>
      </c>
      <c r="J606" s="42" t="s">
        <v>35</v>
      </c>
      <c r="K606" s="42" t="s">
        <v>35</v>
      </c>
      <c r="L606" s="42" t="s">
        <v>35</v>
      </c>
      <c r="M606" s="42" t="s">
        <v>35</v>
      </c>
      <c r="N606" s="42"/>
      <c r="O606" s="42" t="s">
        <v>35</v>
      </c>
      <c r="P606" s="162" t="s">
        <v>23</v>
      </c>
      <c r="Q606" s="162" t="s">
        <v>23</v>
      </c>
      <c r="R606" s="162"/>
      <c r="S606" s="163"/>
      <c r="T606" s="42"/>
      <c r="U606" s="42"/>
      <c r="V606" s="42">
        <v>333.19</v>
      </c>
      <c r="W606" s="45" t="s">
        <v>172</v>
      </c>
      <c r="X606" s="158" t="s">
        <v>23</v>
      </c>
    </row>
    <row r="607" spans="1:24" x14ac:dyDescent="0.3">
      <c r="A607" s="41" t="s">
        <v>9389</v>
      </c>
      <c r="B607" s="42" t="s">
        <v>9371</v>
      </c>
      <c r="C607" s="42" t="s">
        <v>171</v>
      </c>
      <c r="D607" s="113">
        <v>234</v>
      </c>
      <c r="E607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07" s="113">
        <f t="shared" si="10"/>
        <v>234</v>
      </c>
      <c r="G607" s="253" t="s">
        <v>19</v>
      </c>
      <c r="H607" s="44" t="s">
        <v>35</v>
      </c>
      <c r="I607" s="42" t="s">
        <v>31</v>
      </c>
      <c r="J607" s="42" t="s">
        <v>35</v>
      </c>
      <c r="K607" s="42" t="s">
        <v>35</v>
      </c>
      <c r="L607" s="42" t="s">
        <v>35</v>
      </c>
      <c r="M607" s="42" t="s">
        <v>35</v>
      </c>
      <c r="N607" s="42"/>
      <c r="O607" s="42"/>
      <c r="P607" s="162" t="s">
        <v>23</v>
      </c>
      <c r="Q607" s="162" t="s">
        <v>23</v>
      </c>
      <c r="R607" s="162"/>
      <c r="S607" s="163"/>
      <c r="T607" s="42"/>
      <c r="U607" s="42"/>
      <c r="V607" s="42">
        <v>333.19</v>
      </c>
      <c r="W607" s="45" t="s">
        <v>172</v>
      </c>
      <c r="X607" s="158" t="s">
        <v>23</v>
      </c>
    </row>
    <row r="608" spans="1:24" x14ac:dyDescent="0.3">
      <c r="A608" s="41" t="s">
        <v>9390</v>
      </c>
      <c r="B608" s="42" t="s">
        <v>9372</v>
      </c>
      <c r="C608" s="42" t="s">
        <v>171</v>
      </c>
      <c r="D608" s="113">
        <v>288</v>
      </c>
      <c r="E608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08" s="113">
        <f t="shared" si="10"/>
        <v>288</v>
      </c>
      <c r="G608" s="253" t="s">
        <v>19</v>
      </c>
      <c r="H608" s="44" t="s">
        <v>35</v>
      </c>
      <c r="I608" s="42" t="s">
        <v>31</v>
      </c>
      <c r="J608" s="42" t="s">
        <v>35</v>
      </c>
      <c r="K608" s="42" t="s">
        <v>35</v>
      </c>
      <c r="L608" s="42" t="s">
        <v>35</v>
      </c>
      <c r="M608" s="42" t="s">
        <v>35</v>
      </c>
      <c r="N608" s="42"/>
      <c r="O608" s="42" t="s">
        <v>35</v>
      </c>
      <c r="P608" s="162" t="s">
        <v>23</v>
      </c>
      <c r="Q608" s="162" t="s">
        <v>23</v>
      </c>
      <c r="R608" s="162"/>
      <c r="S608" s="163"/>
      <c r="T608" s="42"/>
      <c r="U608" s="42"/>
      <c r="V608" s="42">
        <v>333.19</v>
      </c>
      <c r="W608" s="45" t="s">
        <v>172</v>
      </c>
      <c r="X608" s="158" t="s">
        <v>23</v>
      </c>
    </row>
    <row r="609" spans="1:24" x14ac:dyDescent="0.3">
      <c r="A609" s="41" t="s">
        <v>9391</v>
      </c>
      <c r="B609" s="42" t="s">
        <v>9373</v>
      </c>
      <c r="C609" s="42" t="s">
        <v>171</v>
      </c>
      <c r="D609" s="113">
        <v>415</v>
      </c>
      <c r="E609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09" s="113">
        <f t="shared" si="10"/>
        <v>415</v>
      </c>
      <c r="G609" s="253" t="s">
        <v>19</v>
      </c>
      <c r="H609" s="44" t="s">
        <v>35</v>
      </c>
      <c r="I609" s="42" t="s">
        <v>31</v>
      </c>
      <c r="J609" s="42" t="s">
        <v>35</v>
      </c>
      <c r="K609" s="42" t="s">
        <v>35</v>
      </c>
      <c r="L609" s="42" t="s">
        <v>35</v>
      </c>
      <c r="M609" s="42" t="s">
        <v>35</v>
      </c>
      <c r="N609" s="42"/>
      <c r="O609" s="42" t="s">
        <v>35</v>
      </c>
      <c r="P609" s="162" t="s">
        <v>23</v>
      </c>
      <c r="Q609" s="162" t="s">
        <v>23</v>
      </c>
      <c r="R609" s="162"/>
      <c r="S609" s="163"/>
      <c r="T609" s="42"/>
      <c r="U609" s="42"/>
      <c r="V609" s="42">
        <v>333.19</v>
      </c>
      <c r="W609" s="45" t="s">
        <v>172</v>
      </c>
      <c r="X609" s="158" t="s">
        <v>23</v>
      </c>
    </row>
    <row r="610" spans="1:24" x14ac:dyDescent="0.3">
      <c r="A610" s="41" t="s">
        <v>9401</v>
      </c>
      <c r="B610" s="42" t="s">
        <v>9383</v>
      </c>
      <c r="C610" s="42" t="s">
        <v>171</v>
      </c>
      <c r="D610" s="113">
        <v>430</v>
      </c>
      <c r="E610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10" s="113">
        <f t="shared" si="10"/>
        <v>430</v>
      </c>
      <c r="G610" s="253" t="s">
        <v>19</v>
      </c>
      <c r="H610" s="44" t="s">
        <v>35</v>
      </c>
      <c r="I610" s="42" t="s">
        <v>31</v>
      </c>
      <c r="J610" s="42" t="s">
        <v>35</v>
      </c>
      <c r="K610" s="42" t="s">
        <v>35</v>
      </c>
      <c r="L610" s="42" t="s">
        <v>35</v>
      </c>
      <c r="M610" s="42" t="s">
        <v>35</v>
      </c>
      <c r="N610" s="42"/>
      <c r="O610" s="42"/>
      <c r="P610" s="162" t="s">
        <v>23</v>
      </c>
      <c r="Q610" s="162" t="s">
        <v>23</v>
      </c>
      <c r="R610" s="162"/>
      <c r="S610" s="163"/>
      <c r="T610" s="42"/>
      <c r="U610" s="42"/>
      <c r="V610" s="42">
        <v>317.19</v>
      </c>
      <c r="W610" s="45" t="s">
        <v>172</v>
      </c>
      <c r="X610" s="158" t="s">
        <v>23</v>
      </c>
    </row>
    <row r="611" spans="1:24" x14ac:dyDescent="0.3">
      <c r="A611" s="41" t="s">
        <v>9402</v>
      </c>
      <c r="B611" s="42" t="s">
        <v>9384</v>
      </c>
      <c r="C611" s="42" t="s">
        <v>171</v>
      </c>
      <c r="D611" s="113">
        <v>516</v>
      </c>
      <c r="E611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11" s="113">
        <f t="shared" si="10"/>
        <v>516</v>
      </c>
      <c r="G611" s="253" t="s">
        <v>19</v>
      </c>
      <c r="H611" s="44" t="s">
        <v>35</v>
      </c>
      <c r="I611" s="42" t="s">
        <v>31</v>
      </c>
      <c r="J611" s="42" t="s">
        <v>35</v>
      </c>
      <c r="K611" s="42" t="s">
        <v>35</v>
      </c>
      <c r="L611" s="42" t="s">
        <v>35</v>
      </c>
      <c r="M611" s="42" t="s">
        <v>35</v>
      </c>
      <c r="N611" s="42"/>
      <c r="O611" s="42" t="s">
        <v>35</v>
      </c>
      <c r="P611" s="162" t="s">
        <v>23</v>
      </c>
      <c r="Q611" s="162" t="s">
        <v>23</v>
      </c>
      <c r="R611" s="162"/>
      <c r="S611" s="163"/>
      <c r="T611" s="42"/>
      <c r="U611" s="42"/>
      <c r="V611" s="42">
        <v>317.19</v>
      </c>
      <c r="W611" s="45" t="s">
        <v>172</v>
      </c>
      <c r="X611" s="158" t="s">
        <v>23</v>
      </c>
    </row>
    <row r="612" spans="1:24" x14ac:dyDescent="0.3">
      <c r="A612" s="41" t="s">
        <v>9403</v>
      </c>
      <c r="B612" s="42" t="s">
        <v>9385</v>
      </c>
      <c r="C612" s="42" t="s">
        <v>171</v>
      </c>
      <c r="D612" s="113">
        <v>745</v>
      </c>
      <c r="E612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12" s="113">
        <f t="shared" si="10"/>
        <v>745</v>
      </c>
      <c r="G612" s="253" t="s">
        <v>19</v>
      </c>
      <c r="H612" s="44" t="s">
        <v>35</v>
      </c>
      <c r="I612" s="42" t="s">
        <v>31</v>
      </c>
      <c r="J612" s="42" t="s">
        <v>35</v>
      </c>
      <c r="K612" s="42" t="s">
        <v>35</v>
      </c>
      <c r="L612" s="42" t="s">
        <v>35</v>
      </c>
      <c r="M612" s="42" t="s">
        <v>35</v>
      </c>
      <c r="N612" s="42"/>
      <c r="O612" s="42" t="s">
        <v>35</v>
      </c>
      <c r="P612" s="162" t="s">
        <v>23</v>
      </c>
      <c r="Q612" s="162" t="s">
        <v>23</v>
      </c>
      <c r="R612" s="162"/>
      <c r="S612" s="163"/>
      <c r="T612" s="42"/>
      <c r="U612" s="42"/>
      <c r="V612" s="42">
        <v>317.19</v>
      </c>
      <c r="W612" s="45" t="s">
        <v>172</v>
      </c>
      <c r="X612" s="158" t="s">
        <v>23</v>
      </c>
    </row>
    <row r="613" spans="1:24" x14ac:dyDescent="0.3">
      <c r="A613" s="41" t="s">
        <v>9392</v>
      </c>
      <c r="B613" s="42" t="s">
        <v>9374</v>
      </c>
      <c r="C613" s="42" t="s">
        <v>171</v>
      </c>
      <c r="D613" s="113">
        <v>329</v>
      </c>
      <c r="E613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13" s="113">
        <f t="shared" si="10"/>
        <v>329</v>
      </c>
      <c r="G613" s="253" t="s">
        <v>19</v>
      </c>
      <c r="H613" s="44" t="s">
        <v>35</v>
      </c>
      <c r="I613" s="42" t="s">
        <v>31</v>
      </c>
      <c r="J613" s="42" t="s">
        <v>35</v>
      </c>
      <c r="K613" s="42" t="s">
        <v>35</v>
      </c>
      <c r="L613" s="42" t="s">
        <v>35</v>
      </c>
      <c r="M613" s="42" t="s">
        <v>35</v>
      </c>
      <c r="N613" s="42"/>
      <c r="O613" s="42"/>
      <c r="P613" s="162" t="s">
        <v>23</v>
      </c>
      <c r="Q613" s="162" t="s">
        <v>23</v>
      </c>
      <c r="R613" s="162"/>
      <c r="S613" s="163"/>
      <c r="T613" s="42"/>
      <c r="U613" s="42"/>
      <c r="V613" s="42">
        <v>317.19</v>
      </c>
      <c r="W613" s="45" t="s">
        <v>172</v>
      </c>
      <c r="X613" s="158" t="s">
        <v>23</v>
      </c>
    </row>
    <row r="614" spans="1:24" x14ac:dyDescent="0.3">
      <c r="A614" s="41" t="s">
        <v>9393</v>
      </c>
      <c r="B614" s="42" t="s">
        <v>9375</v>
      </c>
      <c r="C614" s="42" t="s">
        <v>171</v>
      </c>
      <c r="D614" s="113">
        <v>402</v>
      </c>
      <c r="E614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14" s="113">
        <f t="shared" si="10"/>
        <v>402</v>
      </c>
      <c r="G614" s="253" t="s">
        <v>19</v>
      </c>
      <c r="H614" s="44" t="s">
        <v>35</v>
      </c>
      <c r="I614" s="42" t="s">
        <v>31</v>
      </c>
      <c r="J614" s="42" t="s">
        <v>35</v>
      </c>
      <c r="K614" s="42" t="s">
        <v>35</v>
      </c>
      <c r="L614" s="42" t="s">
        <v>35</v>
      </c>
      <c r="M614" s="42" t="s">
        <v>35</v>
      </c>
      <c r="N614" s="42"/>
      <c r="O614" s="42" t="s">
        <v>35</v>
      </c>
      <c r="P614" s="162" t="s">
        <v>23</v>
      </c>
      <c r="Q614" s="162" t="s">
        <v>23</v>
      </c>
      <c r="R614" s="162"/>
      <c r="S614" s="163"/>
      <c r="T614" s="42"/>
      <c r="U614" s="42"/>
      <c r="V614" s="42">
        <v>317.19</v>
      </c>
      <c r="W614" s="45" t="s">
        <v>172</v>
      </c>
      <c r="X614" s="158" t="s">
        <v>23</v>
      </c>
    </row>
    <row r="615" spans="1:24" x14ac:dyDescent="0.3">
      <c r="A615" s="41" t="s">
        <v>9394</v>
      </c>
      <c r="B615" s="42" t="s">
        <v>9376</v>
      </c>
      <c r="C615" s="42" t="s">
        <v>171</v>
      </c>
      <c r="D615" s="113">
        <v>594</v>
      </c>
      <c r="E615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15" s="113">
        <f t="shared" si="10"/>
        <v>594</v>
      </c>
      <c r="G615" s="253" t="s">
        <v>19</v>
      </c>
      <c r="H615" s="44" t="s">
        <v>35</v>
      </c>
      <c r="I615" s="42" t="s">
        <v>31</v>
      </c>
      <c r="J615" s="42" t="s">
        <v>35</v>
      </c>
      <c r="K615" s="42" t="s">
        <v>35</v>
      </c>
      <c r="L615" s="42" t="s">
        <v>35</v>
      </c>
      <c r="M615" s="42" t="s">
        <v>35</v>
      </c>
      <c r="N615" s="42"/>
      <c r="O615" s="42" t="s">
        <v>35</v>
      </c>
      <c r="P615" s="162" t="s">
        <v>23</v>
      </c>
      <c r="Q615" s="162" t="s">
        <v>23</v>
      </c>
      <c r="R615" s="162"/>
      <c r="S615" s="163"/>
      <c r="T615" s="42"/>
      <c r="U615" s="42"/>
      <c r="V615" s="42">
        <v>317.19</v>
      </c>
      <c r="W615" s="45" t="s">
        <v>172</v>
      </c>
      <c r="X615" s="158" t="s">
        <v>23</v>
      </c>
    </row>
    <row r="616" spans="1:24" x14ac:dyDescent="0.3">
      <c r="A616" s="41" t="s">
        <v>9404</v>
      </c>
      <c r="B616" s="42" t="s">
        <v>9386</v>
      </c>
      <c r="C616" s="42" t="s">
        <v>171</v>
      </c>
      <c r="D616" s="113">
        <v>326</v>
      </c>
      <c r="E616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16" s="113">
        <f t="shared" si="10"/>
        <v>326</v>
      </c>
      <c r="G616" s="253" t="s">
        <v>19</v>
      </c>
      <c r="H616" s="44" t="s">
        <v>35</v>
      </c>
      <c r="I616" s="42" t="s">
        <v>31</v>
      </c>
      <c r="J616" s="42" t="s">
        <v>35</v>
      </c>
      <c r="K616" s="42" t="s">
        <v>35</v>
      </c>
      <c r="L616" s="42" t="s">
        <v>35</v>
      </c>
      <c r="M616" s="42" t="s">
        <v>35</v>
      </c>
      <c r="N616" s="42"/>
      <c r="O616" s="42"/>
      <c r="P616" s="162" t="s">
        <v>23</v>
      </c>
      <c r="Q616" s="162" t="s">
        <v>23</v>
      </c>
      <c r="R616" s="162"/>
      <c r="S616" s="163"/>
      <c r="T616" s="42"/>
      <c r="U616" s="42"/>
      <c r="V616" s="42">
        <v>319.2</v>
      </c>
      <c r="W616" s="45" t="s">
        <v>172</v>
      </c>
      <c r="X616" s="158" t="s">
        <v>23</v>
      </c>
    </row>
    <row r="617" spans="1:24" x14ac:dyDescent="0.3">
      <c r="A617" s="41" t="s">
        <v>9405</v>
      </c>
      <c r="B617" s="42" t="s">
        <v>9387</v>
      </c>
      <c r="C617" s="42" t="s">
        <v>171</v>
      </c>
      <c r="D617" s="113">
        <v>397</v>
      </c>
      <c r="E617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17" s="113">
        <f t="shared" si="10"/>
        <v>397</v>
      </c>
      <c r="G617" s="253" t="s">
        <v>19</v>
      </c>
      <c r="H617" s="44" t="s">
        <v>35</v>
      </c>
      <c r="I617" s="42" t="s">
        <v>31</v>
      </c>
      <c r="J617" s="42" t="s">
        <v>35</v>
      </c>
      <c r="K617" s="42" t="s">
        <v>35</v>
      </c>
      <c r="L617" s="42" t="s">
        <v>35</v>
      </c>
      <c r="M617" s="42" t="s">
        <v>35</v>
      </c>
      <c r="N617" s="42"/>
      <c r="O617" s="42" t="s">
        <v>35</v>
      </c>
      <c r="P617" s="162" t="s">
        <v>23</v>
      </c>
      <c r="Q617" s="162" t="s">
        <v>23</v>
      </c>
      <c r="R617" s="162"/>
      <c r="S617" s="163"/>
      <c r="T617" s="42"/>
      <c r="U617" s="42"/>
      <c r="V617" s="42">
        <v>319.2</v>
      </c>
      <c r="W617" s="45" t="s">
        <v>172</v>
      </c>
      <c r="X617" s="158" t="s">
        <v>23</v>
      </c>
    </row>
    <row r="618" spans="1:24" x14ac:dyDescent="0.3">
      <c r="A618" s="41" t="s">
        <v>9406</v>
      </c>
      <c r="B618" s="42" t="s">
        <v>9388</v>
      </c>
      <c r="C618" s="42" t="s">
        <v>171</v>
      </c>
      <c r="D618" s="113">
        <v>571</v>
      </c>
      <c r="E618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18" s="113">
        <f t="shared" si="10"/>
        <v>571</v>
      </c>
      <c r="G618" s="253" t="s">
        <v>19</v>
      </c>
      <c r="H618" s="44" t="s">
        <v>35</v>
      </c>
      <c r="I618" s="42" t="s">
        <v>31</v>
      </c>
      <c r="J618" s="42" t="s">
        <v>35</v>
      </c>
      <c r="K618" s="42" t="s">
        <v>35</v>
      </c>
      <c r="L618" s="42" t="s">
        <v>35</v>
      </c>
      <c r="M618" s="42" t="s">
        <v>35</v>
      </c>
      <c r="N618" s="42"/>
      <c r="O618" s="42" t="s">
        <v>35</v>
      </c>
      <c r="P618" s="162" t="s">
        <v>23</v>
      </c>
      <c r="Q618" s="162" t="s">
        <v>23</v>
      </c>
      <c r="R618" s="162"/>
      <c r="S618" s="163"/>
      <c r="T618" s="42"/>
      <c r="U618" s="42"/>
      <c r="V618" s="42">
        <v>319.2</v>
      </c>
      <c r="W618" s="45" t="s">
        <v>172</v>
      </c>
      <c r="X618" s="158" t="s">
        <v>23</v>
      </c>
    </row>
    <row r="619" spans="1:24" x14ac:dyDescent="0.3">
      <c r="A619" s="41" t="s">
        <v>9395</v>
      </c>
      <c r="B619" s="42" t="s">
        <v>9377</v>
      </c>
      <c r="C619" s="42" t="s">
        <v>171</v>
      </c>
      <c r="D619" s="113">
        <v>218</v>
      </c>
      <c r="E619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19" s="113">
        <f t="shared" si="10"/>
        <v>218</v>
      </c>
      <c r="G619" s="253" t="s">
        <v>19</v>
      </c>
      <c r="H619" s="44" t="s">
        <v>35</v>
      </c>
      <c r="I619" s="42" t="s">
        <v>31</v>
      </c>
      <c r="J619" s="42" t="s">
        <v>35</v>
      </c>
      <c r="K619" s="42" t="s">
        <v>35</v>
      </c>
      <c r="L619" s="42" t="s">
        <v>35</v>
      </c>
      <c r="M619" s="42" t="s">
        <v>35</v>
      </c>
      <c r="N619" s="42"/>
      <c r="O619" s="42"/>
      <c r="P619" s="162" t="s">
        <v>23</v>
      </c>
      <c r="Q619" s="162" t="s">
        <v>23</v>
      </c>
      <c r="R619" s="162"/>
      <c r="S619" s="163"/>
      <c r="T619" s="42"/>
      <c r="U619" s="42"/>
      <c r="V619" s="42">
        <v>319.2</v>
      </c>
      <c r="W619" s="45" t="s">
        <v>172</v>
      </c>
      <c r="X619" s="158" t="s">
        <v>23</v>
      </c>
    </row>
    <row r="620" spans="1:24" x14ac:dyDescent="0.3">
      <c r="A620" s="41" t="s">
        <v>9396</v>
      </c>
      <c r="B620" s="42" t="s">
        <v>9378</v>
      </c>
      <c r="C620" s="42" t="s">
        <v>171</v>
      </c>
      <c r="D620" s="113">
        <v>273</v>
      </c>
      <c r="E620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20" s="113">
        <f t="shared" si="10"/>
        <v>273</v>
      </c>
      <c r="G620" s="253" t="s">
        <v>19</v>
      </c>
      <c r="H620" s="44" t="s">
        <v>35</v>
      </c>
      <c r="I620" s="42" t="s">
        <v>31</v>
      </c>
      <c r="J620" s="42" t="s">
        <v>35</v>
      </c>
      <c r="K620" s="42" t="s">
        <v>35</v>
      </c>
      <c r="L620" s="42" t="s">
        <v>35</v>
      </c>
      <c r="M620" s="42" t="s">
        <v>35</v>
      </c>
      <c r="N620" s="42"/>
      <c r="O620" s="42" t="s">
        <v>35</v>
      </c>
      <c r="P620" s="162" t="s">
        <v>23</v>
      </c>
      <c r="Q620" s="162" t="s">
        <v>23</v>
      </c>
      <c r="R620" s="162"/>
      <c r="S620" s="163"/>
      <c r="T620" s="42"/>
      <c r="U620" s="42"/>
      <c r="V620" s="42">
        <v>319.2</v>
      </c>
      <c r="W620" s="45" t="s">
        <v>172</v>
      </c>
      <c r="X620" s="158" t="s">
        <v>23</v>
      </c>
    </row>
    <row r="621" spans="1:24" x14ac:dyDescent="0.3">
      <c r="A621" s="41" t="s">
        <v>9397</v>
      </c>
      <c r="B621" s="42" t="s">
        <v>9379</v>
      </c>
      <c r="C621" s="42" t="s">
        <v>171</v>
      </c>
      <c r="D621" s="113">
        <v>404</v>
      </c>
      <c r="E621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21" s="113">
        <f t="shared" si="10"/>
        <v>404</v>
      </c>
      <c r="G621" s="253" t="s">
        <v>19</v>
      </c>
      <c r="H621" s="44" t="s">
        <v>35</v>
      </c>
      <c r="I621" s="42" t="s">
        <v>31</v>
      </c>
      <c r="J621" s="42" t="s">
        <v>35</v>
      </c>
      <c r="K621" s="42" t="s">
        <v>35</v>
      </c>
      <c r="L621" s="42" t="s">
        <v>35</v>
      </c>
      <c r="M621" s="42" t="s">
        <v>35</v>
      </c>
      <c r="N621" s="42"/>
      <c r="O621" s="42" t="s">
        <v>35</v>
      </c>
      <c r="P621" s="162" t="s">
        <v>23</v>
      </c>
      <c r="Q621" s="162" t="s">
        <v>23</v>
      </c>
      <c r="R621" s="162"/>
      <c r="S621" s="163"/>
      <c r="T621" s="42"/>
      <c r="U621" s="42"/>
      <c r="V621" s="42">
        <v>319.2</v>
      </c>
      <c r="W621" s="45" t="s">
        <v>172</v>
      </c>
      <c r="X621" s="158" t="s">
        <v>23</v>
      </c>
    </row>
    <row r="622" spans="1:24" x14ac:dyDescent="0.3">
      <c r="A622" s="41" t="s">
        <v>8787</v>
      </c>
      <c r="B622" s="42" t="s">
        <v>1149</v>
      </c>
      <c r="C622" s="42" t="s">
        <v>171</v>
      </c>
      <c r="D622" s="113">
        <v>123</v>
      </c>
      <c r="E622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22" s="113">
        <f t="shared" si="10"/>
        <v>123</v>
      </c>
      <c r="G622" s="253" t="s">
        <v>19</v>
      </c>
      <c r="H622" s="44" t="s">
        <v>35</v>
      </c>
      <c r="I622" s="42" t="s">
        <v>31</v>
      </c>
      <c r="J622" s="42" t="s">
        <v>35</v>
      </c>
      <c r="K622" s="42" t="s">
        <v>35</v>
      </c>
      <c r="L622" s="42" t="s">
        <v>35</v>
      </c>
      <c r="M622" s="42" t="s">
        <v>35</v>
      </c>
      <c r="N622" s="42"/>
      <c r="O622" s="42"/>
      <c r="P622" s="162" t="s">
        <v>23</v>
      </c>
      <c r="Q622" s="162" t="s">
        <v>23</v>
      </c>
      <c r="R622" s="162"/>
      <c r="S622" s="163"/>
      <c r="T622" s="42"/>
      <c r="U622" s="42"/>
      <c r="V622" s="42">
        <v>328.22</v>
      </c>
      <c r="W622" s="45" t="s">
        <v>172</v>
      </c>
      <c r="X622" s="158" t="s">
        <v>23</v>
      </c>
    </row>
    <row r="623" spans="1:24" x14ac:dyDescent="0.3">
      <c r="A623" s="41" t="s">
        <v>8788</v>
      </c>
      <c r="B623" s="42" t="s">
        <v>1150</v>
      </c>
      <c r="C623" s="42" t="s">
        <v>171</v>
      </c>
      <c r="D623" s="113">
        <v>158</v>
      </c>
      <c r="E623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23" s="113">
        <f t="shared" si="10"/>
        <v>158</v>
      </c>
      <c r="G623" s="253" t="s">
        <v>19</v>
      </c>
      <c r="H623" s="44" t="s">
        <v>35</v>
      </c>
      <c r="I623" s="42" t="s">
        <v>31</v>
      </c>
      <c r="J623" s="42" t="s">
        <v>35</v>
      </c>
      <c r="K623" s="42" t="s">
        <v>35</v>
      </c>
      <c r="L623" s="42" t="s">
        <v>35</v>
      </c>
      <c r="M623" s="42" t="s">
        <v>35</v>
      </c>
      <c r="N623" s="42"/>
      <c r="O623" s="42" t="s">
        <v>35</v>
      </c>
      <c r="P623" s="162" t="s">
        <v>23</v>
      </c>
      <c r="Q623" s="162" t="s">
        <v>23</v>
      </c>
      <c r="R623" s="162"/>
      <c r="S623" s="163"/>
      <c r="T623" s="42"/>
      <c r="U623" s="42"/>
      <c r="V623" s="42">
        <v>328.22</v>
      </c>
      <c r="W623" s="45" t="s">
        <v>172</v>
      </c>
      <c r="X623" s="158" t="s">
        <v>23</v>
      </c>
    </row>
    <row r="624" spans="1:24" x14ac:dyDescent="0.3">
      <c r="A624" s="41" t="s">
        <v>8789</v>
      </c>
      <c r="B624" s="42" t="s">
        <v>1151</v>
      </c>
      <c r="C624" s="42" t="s">
        <v>171</v>
      </c>
      <c r="D624" s="113">
        <v>241</v>
      </c>
      <c r="E624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24" s="113">
        <f t="shared" si="10"/>
        <v>241</v>
      </c>
      <c r="G624" s="253" t="s">
        <v>19</v>
      </c>
      <c r="H624" s="44" t="s">
        <v>35</v>
      </c>
      <c r="I624" s="42" t="s">
        <v>31</v>
      </c>
      <c r="J624" s="42" t="s">
        <v>35</v>
      </c>
      <c r="K624" s="42" t="s">
        <v>35</v>
      </c>
      <c r="L624" s="42" t="s">
        <v>35</v>
      </c>
      <c r="M624" s="42" t="s">
        <v>35</v>
      </c>
      <c r="N624" s="42"/>
      <c r="O624" s="42" t="s">
        <v>35</v>
      </c>
      <c r="P624" s="162" t="s">
        <v>23</v>
      </c>
      <c r="Q624" s="162" t="s">
        <v>23</v>
      </c>
      <c r="R624" s="162"/>
      <c r="S624" s="163"/>
      <c r="T624" s="42"/>
      <c r="U624" s="42"/>
      <c r="V624" s="42">
        <v>328.22</v>
      </c>
      <c r="W624" s="45" t="s">
        <v>172</v>
      </c>
      <c r="X624" s="158" t="s">
        <v>23</v>
      </c>
    </row>
    <row r="625" spans="1:24" x14ac:dyDescent="0.3">
      <c r="A625" s="41" t="s">
        <v>1152</v>
      </c>
      <c r="B625" s="42" t="s">
        <v>1153</v>
      </c>
      <c r="C625" s="42" t="s">
        <v>171</v>
      </c>
      <c r="D625" s="113">
        <v>123</v>
      </c>
      <c r="E625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25" s="113">
        <f t="shared" si="10"/>
        <v>123</v>
      </c>
      <c r="G625" s="253" t="s">
        <v>19</v>
      </c>
      <c r="H625" s="44" t="s">
        <v>35</v>
      </c>
      <c r="I625" s="42" t="s">
        <v>31</v>
      </c>
      <c r="J625" s="42" t="s">
        <v>35</v>
      </c>
      <c r="K625" s="42" t="s">
        <v>35</v>
      </c>
      <c r="L625" s="42" t="s">
        <v>35</v>
      </c>
      <c r="M625" s="42" t="s">
        <v>35</v>
      </c>
      <c r="N625" s="42"/>
      <c r="O625" s="42"/>
      <c r="P625" s="162" t="s">
        <v>23</v>
      </c>
      <c r="Q625" s="162" t="s">
        <v>23</v>
      </c>
      <c r="R625" s="162"/>
      <c r="S625" s="163"/>
      <c r="T625" s="42"/>
      <c r="U625" s="42"/>
      <c r="V625" s="42">
        <v>313.20999999999998</v>
      </c>
      <c r="W625" s="45" t="s">
        <v>172</v>
      </c>
      <c r="X625" s="158" t="s">
        <v>23</v>
      </c>
    </row>
    <row r="626" spans="1:24" x14ac:dyDescent="0.3">
      <c r="A626" s="41" t="s">
        <v>1154</v>
      </c>
      <c r="B626" s="42" t="s">
        <v>1155</v>
      </c>
      <c r="C626" s="42" t="s">
        <v>171</v>
      </c>
      <c r="D626" s="113">
        <v>158</v>
      </c>
      <c r="E626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26" s="113">
        <f t="shared" si="10"/>
        <v>158</v>
      </c>
      <c r="G626" s="253" t="s">
        <v>19</v>
      </c>
      <c r="H626" s="44" t="s">
        <v>35</v>
      </c>
      <c r="I626" s="42" t="s">
        <v>31</v>
      </c>
      <c r="J626" s="42" t="s">
        <v>35</v>
      </c>
      <c r="K626" s="42" t="s">
        <v>35</v>
      </c>
      <c r="L626" s="42" t="s">
        <v>35</v>
      </c>
      <c r="M626" s="42" t="s">
        <v>35</v>
      </c>
      <c r="N626" s="42"/>
      <c r="O626" s="42" t="s">
        <v>35</v>
      </c>
      <c r="P626" s="162" t="s">
        <v>23</v>
      </c>
      <c r="Q626" s="162" t="s">
        <v>23</v>
      </c>
      <c r="R626" s="162"/>
      <c r="S626" s="163"/>
      <c r="T626" s="42"/>
      <c r="U626" s="42"/>
      <c r="V626" s="42">
        <v>313.20999999999998</v>
      </c>
      <c r="W626" s="45" t="s">
        <v>172</v>
      </c>
      <c r="X626" s="158" t="s">
        <v>23</v>
      </c>
    </row>
    <row r="627" spans="1:24" x14ac:dyDescent="0.3">
      <c r="A627" s="41" t="s">
        <v>1156</v>
      </c>
      <c r="B627" s="42" t="s">
        <v>1157</v>
      </c>
      <c r="C627" s="42" t="s">
        <v>171</v>
      </c>
      <c r="D627" s="113">
        <v>241</v>
      </c>
      <c r="E627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27" s="113">
        <f t="shared" si="10"/>
        <v>241</v>
      </c>
      <c r="G627" s="253" t="s">
        <v>19</v>
      </c>
      <c r="H627" s="44" t="s">
        <v>35</v>
      </c>
      <c r="I627" s="42" t="s">
        <v>31</v>
      </c>
      <c r="J627" s="42" t="s">
        <v>35</v>
      </c>
      <c r="K627" s="42" t="s">
        <v>35</v>
      </c>
      <c r="L627" s="42" t="s">
        <v>35</v>
      </c>
      <c r="M627" s="42" t="s">
        <v>35</v>
      </c>
      <c r="N627" s="42"/>
      <c r="O627" s="42" t="s">
        <v>35</v>
      </c>
      <c r="P627" s="162" t="s">
        <v>23</v>
      </c>
      <c r="Q627" s="162" t="s">
        <v>23</v>
      </c>
      <c r="R627" s="162"/>
      <c r="S627" s="163"/>
      <c r="T627" s="42"/>
      <c r="U627" s="42"/>
      <c r="V627" s="42">
        <v>313.20999999999998</v>
      </c>
      <c r="W627" s="45" t="s">
        <v>172</v>
      </c>
      <c r="X627" s="158" t="s">
        <v>23</v>
      </c>
    </row>
    <row r="628" spans="1:24" x14ac:dyDescent="0.3">
      <c r="A628" s="41" t="s">
        <v>1158</v>
      </c>
      <c r="B628" s="42" t="s">
        <v>1159</v>
      </c>
      <c r="C628" s="42" t="s">
        <v>171</v>
      </c>
      <c r="D628" s="113">
        <v>135</v>
      </c>
      <c r="E628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28" s="113">
        <f t="shared" si="10"/>
        <v>135</v>
      </c>
      <c r="G628" s="253" t="s">
        <v>19</v>
      </c>
      <c r="H628" s="44" t="s">
        <v>35</v>
      </c>
      <c r="I628" s="42" t="s">
        <v>31</v>
      </c>
      <c r="J628" s="42" t="s">
        <v>35</v>
      </c>
      <c r="K628" s="42" t="s">
        <v>35</v>
      </c>
      <c r="L628" s="42" t="s">
        <v>35</v>
      </c>
      <c r="M628" s="42" t="s">
        <v>35</v>
      </c>
      <c r="N628" s="42"/>
      <c r="O628" s="42"/>
      <c r="P628" s="162" t="s">
        <v>23</v>
      </c>
      <c r="Q628" s="162" t="s">
        <v>23</v>
      </c>
      <c r="R628" s="162"/>
      <c r="S628" s="163"/>
      <c r="T628" s="42"/>
      <c r="U628" s="42"/>
      <c r="V628" s="42">
        <v>317.42</v>
      </c>
      <c r="W628" s="45" t="s">
        <v>172</v>
      </c>
      <c r="X628" s="158" t="s">
        <v>23</v>
      </c>
    </row>
    <row r="629" spans="1:24" x14ac:dyDescent="0.3">
      <c r="A629" s="41" t="s">
        <v>1160</v>
      </c>
      <c r="B629" s="42" t="s">
        <v>1161</v>
      </c>
      <c r="C629" s="42" t="s">
        <v>171</v>
      </c>
      <c r="D629" s="113">
        <v>212</v>
      </c>
      <c r="E629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29" s="113">
        <f t="shared" si="10"/>
        <v>212</v>
      </c>
      <c r="G629" s="253" t="s">
        <v>19</v>
      </c>
      <c r="H629" s="44" t="s">
        <v>35</v>
      </c>
      <c r="I629" s="42" t="s">
        <v>31</v>
      </c>
      <c r="J629" s="42" t="s">
        <v>35</v>
      </c>
      <c r="K629" s="42" t="s">
        <v>35</v>
      </c>
      <c r="L629" s="42" t="s">
        <v>35</v>
      </c>
      <c r="M629" s="42" t="s">
        <v>35</v>
      </c>
      <c r="N629" s="42"/>
      <c r="O629" s="42" t="s">
        <v>35</v>
      </c>
      <c r="P629" s="162" t="s">
        <v>23</v>
      </c>
      <c r="Q629" s="162" t="s">
        <v>23</v>
      </c>
      <c r="R629" s="162"/>
      <c r="S629" s="163"/>
      <c r="T629" s="42"/>
      <c r="U629" s="42"/>
      <c r="V629" s="42">
        <v>317.42</v>
      </c>
      <c r="W629" s="45" t="s">
        <v>172</v>
      </c>
      <c r="X629" s="158" t="s">
        <v>23</v>
      </c>
    </row>
    <row r="630" spans="1:24" x14ac:dyDescent="0.3">
      <c r="A630" s="41" t="s">
        <v>1162</v>
      </c>
      <c r="B630" s="42" t="s">
        <v>1163</v>
      </c>
      <c r="C630" s="42" t="s">
        <v>171</v>
      </c>
      <c r="D630" s="113">
        <v>271</v>
      </c>
      <c r="E630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30" s="113">
        <f t="shared" si="10"/>
        <v>271</v>
      </c>
      <c r="G630" s="253" t="s">
        <v>19</v>
      </c>
      <c r="H630" s="44" t="s">
        <v>35</v>
      </c>
      <c r="I630" s="42" t="s">
        <v>31</v>
      </c>
      <c r="J630" s="42" t="s">
        <v>35</v>
      </c>
      <c r="K630" s="42" t="s">
        <v>35</v>
      </c>
      <c r="L630" s="42" t="s">
        <v>35</v>
      </c>
      <c r="M630" s="42" t="s">
        <v>35</v>
      </c>
      <c r="N630" s="42"/>
      <c r="O630" s="42" t="s">
        <v>35</v>
      </c>
      <c r="P630" s="162" t="s">
        <v>23</v>
      </c>
      <c r="Q630" s="162" t="s">
        <v>23</v>
      </c>
      <c r="R630" s="162"/>
      <c r="S630" s="163"/>
      <c r="T630" s="42"/>
      <c r="U630" s="42"/>
      <c r="V630" s="42">
        <v>317.42</v>
      </c>
      <c r="W630" s="45" t="s">
        <v>172</v>
      </c>
      <c r="X630" s="158" t="s">
        <v>23</v>
      </c>
    </row>
    <row r="631" spans="1:24" x14ac:dyDescent="0.3">
      <c r="A631" s="41" t="s">
        <v>1164</v>
      </c>
      <c r="B631" s="42" t="s">
        <v>1165</v>
      </c>
      <c r="C631" s="42" t="s">
        <v>171</v>
      </c>
      <c r="D631" s="113">
        <v>161</v>
      </c>
      <c r="E631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31" s="113">
        <f t="shared" si="10"/>
        <v>161</v>
      </c>
      <c r="G631" s="253" t="s">
        <v>19</v>
      </c>
      <c r="H631" s="44" t="s">
        <v>35</v>
      </c>
      <c r="I631" s="42" t="s">
        <v>31</v>
      </c>
      <c r="J631" s="42" t="s">
        <v>35</v>
      </c>
      <c r="K631" s="42" t="s">
        <v>35</v>
      </c>
      <c r="L631" s="42" t="s">
        <v>35</v>
      </c>
      <c r="M631" s="42" t="s">
        <v>35</v>
      </c>
      <c r="N631" s="42"/>
      <c r="O631" s="42"/>
      <c r="P631" s="162" t="s">
        <v>23</v>
      </c>
      <c r="Q631" s="162" t="s">
        <v>23</v>
      </c>
      <c r="R631" s="162"/>
      <c r="S631" s="163"/>
      <c r="T631" s="42"/>
      <c r="U631" s="42"/>
      <c r="V631" s="42"/>
      <c r="W631" s="45" t="s">
        <v>172</v>
      </c>
      <c r="X631" s="158" t="s">
        <v>23</v>
      </c>
    </row>
    <row r="632" spans="1:24" x14ac:dyDescent="0.3">
      <c r="A632" s="41" t="s">
        <v>1166</v>
      </c>
      <c r="B632" s="42" t="s">
        <v>1167</v>
      </c>
      <c r="C632" s="42" t="s">
        <v>171</v>
      </c>
      <c r="D632" s="113">
        <v>244</v>
      </c>
      <c r="E632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32" s="113">
        <f t="shared" si="10"/>
        <v>244</v>
      </c>
      <c r="G632" s="253" t="s">
        <v>19</v>
      </c>
      <c r="H632" s="44" t="s">
        <v>35</v>
      </c>
      <c r="I632" s="42" t="s">
        <v>31</v>
      </c>
      <c r="J632" s="42" t="s">
        <v>35</v>
      </c>
      <c r="K632" s="42" t="s">
        <v>35</v>
      </c>
      <c r="L632" s="42" t="s">
        <v>35</v>
      </c>
      <c r="M632" s="42" t="s">
        <v>35</v>
      </c>
      <c r="N632" s="42"/>
      <c r="O632" s="42" t="s">
        <v>35</v>
      </c>
      <c r="P632" s="162" t="s">
        <v>23</v>
      </c>
      <c r="Q632" s="162" t="s">
        <v>23</v>
      </c>
      <c r="R632" s="162"/>
      <c r="S632" s="163"/>
      <c r="T632" s="42"/>
      <c r="U632" s="42"/>
      <c r="V632" s="42"/>
      <c r="W632" s="45" t="s">
        <v>172</v>
      </c>
      <c r="X632" s="158" t="s">
        <v>23</v>
      </c>
    </row>
    <row r="633" spans="1:24" x14ac:dyDescent="0.3">
      <c r="A633" s="41" t="s">
        <v>1168</v>
      </c>
      <c r="B633" s="42" t="s">
        <v>1169</v>
      </c>
      <c r="C633" s="42" t="s">
        <v>171</v>
      </c>
      <c r="D633" s="113">
        <v>314</v>
      </c>
      <c r="E633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33" s="113">
        <f t="shared" si="10"/>
        <v>314</v>
      </c>
      <c r="G633" s="253" t="s">
        <v>19</v>
      </c>
      <c r="H633" s="44" t="s">
        <v>35</v>
      </c>
      <c r="I633" s="42" t="s">
        <v>31</v>
      </c>
      <c r="J633" s="42" t="s">
        <v>35</v>
      </c>
      <c r="K633" s="42" t="s">
        <v>35</v>
      </c>
      <c r="L633" s="42" t="s">
        <v>35</v>
      </c>
      <c r="M633" s="42" t="s">
        <v>35</v>
      </c>
      <c r="N633" s="42"/>
      <c r="O633" s="42" t="s">
        <v>35</v>
      </c>
      <c r="P633" s="162" t="s">
        <v>23</v>
      </c>
      <c r="Q633" s="162" t="s">
        <v>23</v>
      </c>
      <c r="R633" s="162"/>
      <c r="S633" s="163"/>
      <c r="T633" s="42"/>
      <c r="U633" s="42"/>
      <c r="V633" s="42"/>
      <c r="W633" s="45" t="s">
        <v>172</v>
      </c>
      <c r="X633" s="158" t="s">
        <v>23</v>
      </c>
    </row>
    <row r="634" spans="1:24" x14ac:dyDescent="0.3">
      <c r="A634" s="41" t="s">
        <v>1170</v>
      </c>
      <c r="B634" s="42" t="s">
        <v>1171</v>
      </c>
      <c r="C634" s="42" t="s">
        <v>171</v>
      </c>
      <c r="D634" s="113">
        <v>30.6</v>
      </c>
      <c r="E634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34" s="113">
        <f t="shared" si="10"/>
        <v>30.6</v>
      </c>
      <c r="G634" s="253" t="s">
        <v>19</v>
      </c>
      <c r="H634" s="44"/>
      <c r="I634" s="42" t="s">
        <v>127</v>
      </c>
      <c r="J634" s="42" t="s">
        <v>35</v>
      </c>
      <c r="K634" s="42" t="s">
        <v>128</v>
      </c>
      <c r="L634" s="42" t="s">
        <v>35</v>
      </c>
      <c r="M634" s="42" t="s">
        <v>128</v>
      </c>
      <c r="N634" s="42"/>
      <c r="O634" s="42"/>
      <c r="P634" s="162" t="s">
        <v>23</v>
      </c>
      <c r="Q634" s="162" t="s">
        <v>23</v>
      </c>
      <c r="R634" s="162" t="s">
        <v>23</v>
      </c>
      <c r="S634" s="163"/>
      <c r="T634" s="42"/>
      <c r="U634" s="42"/>
      <c r="V634" s="42">
        <v>307.17</v>
      </c>
      <c r="W634" s="45" t="s">
        <v>172</v>
      </c>
      <c r="X634" s="158" t="s">
        <v>23</v>
      </c>
    </row>
    <row r="635" spans="1:24" x14ac:dyDescent="0.3">
      <c r="A635" s="41" t="s">
        <v>1172</v>
      </c>
      <c r="B635" s="42" t="s">
        <v>1173</v>
      </c>
      <c r="C635" s="42" t="s">
        <v>171</v>
      </c>
      <c r="D635" s="113">
        <v>34.1</v>
      </c>
      <c r="E635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35" s="113">
        <f t="shared" si="10"/>
        <v>34.1</v>
      </c>
      <c r="G635" s="253" t="s">
        <v>19</v>
      </c>
      <c r="H635" s="44"/>
      <c r="I635" s="42" t="s">
        <v>127</v>
      </c>
      <c r="J635" s="42" t="s">
        <v>35</v>
      </c>
      <c r="K635" s="42" t="s">
        <v>128</v>
      </c>
      <c r="L635" s="42" t="s">
        <v>35</v>
      </c>
      <c r="M635" s="42" t="s">
        <v>128</v>
      </c>
      <c r="N635" s="42"/>
      <c r="O635" s="42"/>
      <c r="P635" s="162" t="s">
        <v>23</v>
      </c>
      <c r="Q635" s="162" t="s">
        <v>23</v>
      </c>
      <c r="R635" s="162" t="s">
        <v>23</v>
      </c>
      <c r="S635" s="163"/>
      <c r="T635" s="42"/>
      <c r="U635" s="42"/>
      <c r="V635" s="42">
        <v>307.17</v>
      </c>
      <c r="W635" s="45" t="s">
        <v>172</v>
      </c>
      <c r="X635" s="158" t="s">
        <v>23</v>
      </c>
    </row>
    <row r="636" spans="1:24" x14ac:dyDescent="0.3">
      <c r="A636" s="41" t="s">
        <v>1174</v>
      </c>
      <c r="B636" s="42" t="s">
        <v>1175</v>
      </c>
      <c r="C636" s="42" t="s">
        <v>171</v>
      </c>
      <c r="D636" s="113">
        <v>47.1</v>
      </c>
      <c r="E636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36" s="113">
        <f t="shared" si="10"/>
        <v>47.1</v>
      </c>
      <c r="G636" s="253" t="s">
        <v>19</v>
      </c>
      <c r="H636" s="44"/>
      <c r="I636" s="42" t="s">
        <v>127</v>
      </c>
      <c r="J636" s="42" t="s">
        <v>35</v>
      </c>
      <c r="K636" s="42" t="s">
        <v>128</v>
      </c>
      <c r="L636" s="42" t="s">
        <v>35</v>
      </c>
      <c r="M636" s="42" t="s">
        <v>128</v>
      </c>
      <c r="N636" s="42"/>
      <c r="O636" s="42"/>
      <c r="P636" s="162" t="s">
        <v>23</v>
      </c>
      <c r="Q636" s="162" t="s">
        <v>23</v>
      </c>
      <c r="R636" s="162" t="s">
        <v>23</v>
      </c>
      <c r="S636" s="163"/>
      <c r="T636" s="42"/>
      <c r="U636" s="42"/>
      <c r="V636" s="42">
        <v>307.17</v>
      </c>
      <c r="W636" s="45" t="s">
        <v>172</v>
      </c>
      <c r="X636" s="158" t="s">
        <v>23</v>
      </c>
    </row>
    <row r="637" spans="1:24" x14ac:dyDescent="0.3">
      <c r="A637" s="41" t="s">
        <v>1176</v>
      </c>
      <c r="B637" s="42" t="s">
        <v>1177</v>
      </c>
      <c r="C637" s="42" t="s">
        <v>171</v>
      </c>
      <c r="D637" s="113">
        <v>30.6</v>
      </c>
      <c r="E637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37" s="113">
        <f t="shared" si="10"/>
        <v>30.6</v>
      </c>
      <c r="G637" s="253" t="s">
        <v>19</v>
      </c>
      <c r="H637" s="44"/>
      <c r="I637" s="42" t="s">
        <v>127</v>
      </c>
      <c r="J637" s="42" t="s">
        <v>35</v>
      </c>
      <c r="K637" s="42" t="s">
        <v>128</v>
      </c>
      <c r="L637" s="42" t="s">
        <v>35</v>
      </c>
      <c r="M637" s="42" t="s">
        <v>128</v>
      </c>
      <c r="N637" s="42"/>
      <c r="O637" s="42"/>
      <c r="P637" s="162" t="s">
        <v>23</v>
      </c>
      <c r="Q637" s="162" t="s">
        <v>23</v>
      </c>
      <c r="R637" s="162" t="s">
        <v>23</v>
      </c>
      <c r="S637" s="163"/>
      <c r="T637" s="42"/>
      <c r="U637" s="42"/>
      <c r="V637" s="42">
        <v>307.17</v>
      </c>
      <c r="W637" s="45" t="s">
        <v>172</v>
      </c>
      <c r="X637" s="158" t="s">
        <v>23</v>
      </c>
    </row>
    <row r="638" spans="1:24" x14ac:dyDescent="0.3">
      <c r="A638" s="41" t="s">
        <v>1178</v>
      </c>
      <c r="B638" s="42" t="s">
        <v>1179</v>
      </c>
      <c r="C638" s="42" t="s">
        <v>171</v>
      </c>
      <c r="D638" s="113">
        <v>34.1</v>
      </c>
      <c r="E638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38" s="113">
        <f t="shared" si="10"/>
        <v>34.1</v>
      </c>
      <c r="G638" s="253" t="s">
        <v>19</v>
      </c>
      <c r="H638" s="44"/>
      <c r="I638" s="42" t="s">
        <v>127</v>
      </c>
      <c r="J638" s="42" t="s">
        <v>35</v>
      </c>
      <c r="K638" s="42" t="s">
        <v>128</v>
      </c>
      <c r="L638" s="42" t="s">
        <v>35</v>
      </c>
      <c r="M638" s="42" t="s">
        <v>128</v>
      </c>
      <c r="N638" s="42"/>
      <c r="O638" s="42"/>
      <c r="P638" s="162" t="s">
        <v>23</v>
      </c>
      <c r="Q638" s="162" t="s">
        <v>23</v>
      </c>
      <c r="R638" s="162" t="s">
        <v>23</v>
      </c>
      <c r="S638" s="163"/>
      <c r="T638" s="42"/>
      <c r="U638" s="42"/>
      <c r="V638" s="42">
        <v>307.17</v>
      </c>
      <c r="W638" s="45" t="s">
        <v>172</v>
      </c>
      <c r="X638" s="158" t="s">
        <v>23</v>
      </c>
    </row>
    <row r="639" spans="1:24" x14ac:dyDescent="0.3">
      <c r="A639" s="41" t="s">
        <v>1180</v>
      </c>
      <c r="B639" s="42" t="s">
        <v>1181</v>
      </c>
      <c r="C639" s="42" t="s">
        <v>171</v>
      </c>
      <c r="D639" s="113">
        <v>47.1</v>
      </c>
      <c r="E639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39" s="113">
        <f t="shared" si="10"/>
        <v>47.1</v>
      </c>
      <c r="G639" s="253" t="s">
        <v>19</v>
      </c>
      <c r="H639" s="44"/>
      <c r="I639" s="42" t="s">
        <v>127</v>
      </c>
      <c r="J639" s="42" t="s">
        <v>35</v>
      </c>
      <c r="K639" s="42" t="s">
        <v>128</v>
      </c>
      <c r="L639" s="42" t="s">
        <v>35</v>
      </c>
      <c r="M639" s="42" t="s">
        <v>128</v>
      </c>
      <c r="N639" s="42"/>
      <c r="O639" s="42"/>
      <c r="P639" s="162" t="s">
        <v>23</v>
      </c>
      <c r="Q639" s="162" t="s">
        <v>23</v>
      </c>
      <c r="R639" s="162" t="s">
        <v>23</v>
      </c>
      <c r="S639" s="163"/>
      <c r="T639" s="42"/>
      <c r="U639" s="42"/>
      <c r="V639" s="42">
        <v>307.17</v>
      </c>
      <c r="W639" s="45" t="s">
        <v>172</v>
      </c>
      <c r="X639" s="158" t="s">
        <v>23</v>
      </c>
    </row>
    <row r="640" spans="1:24" x14ac:dyDescent="0.3">
      <c r="A640" s="41" t="s">
        <v>1182</v>
      </c>
      <c r="B640" s="42" t="s">
        <v>1183</v>
      </c>
      <c r="C640" s="42" t="s">
        <v>171</v>
      </c>
      <c r="D640" s="113">
        <v>30.6</v>
      </c>
      <c r="E640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40" s="113">
        <f t="shared" si="10"/>
        <v>30.6</v>
      </c>
      <c r="G640" s="253" t="s">
        <v>19</v>
      </c>
      <c r="H640" s="44"/>
      <c r="I640" s="42" t="s">
        <v>127</v>
      </c>
      <c r="J640" s="42" t="s">
        <v>35</v>
      </c>
      <c r="K640" s="42" t="s">
        <v>128</v>
      </c>
      <c r="L640" s="42" t="s">
        <v>35</v>
      </c>
      <c r="M640" s="42" t="s">
        <v>128</v>
      </c>
      <c r="N640" s="42"/>
      <c r="O640" s="42"/>
      <c r="P640" s="162" t="s">
        <v>23</v>
      </c>
      <c r="Q640" s="162" t="s">
        <v>23</v>
      </c>
      <c r="R640" s="162" t="s">
        <v>23</v>
      </c>
      <c r="S640" s="163"/>
      <c r="T640" s="42"/>
      <c r="U640" s="42"/>
      <c r="V640" s="42">
        <v>308.16000000000003</v>
      </c>
      <c r="W640" s="45" t="s">
        <v>172</v>
      </c>
      <c r="X640" s="158" t="s">
        <v>23</v>
      </c>
    </row>
    <row r="641" spans="1:24" x14ac:dyDescent="0.3">
      <c r="A641" s="41" t="s">
        <v>1184</v>
      </c>
      <c r="B641" s="42" t="s">
        <v>1185</v>
      </c>
      <c r="C641" s="42" t="s">
        <v>171</v>
      </c>
      <c r="D641" s="113">
        <v>34.1</v>
      </c>
      <c r="E641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41" s="113">
        <f t="shared" si="10"/>
        <v>34.1</v>
      </c>
      <c r="G641" s="253" t="s">
        <v>19</v>
      </c>
      <c r="H641" s="44"/>
      <c r="I641" s="42" t="s">
        <v>127</v>
      </c>
      <c r="J641" s="42" t="s">
        <v>35</v>
      </c>
      <c r="K641" s="42" t="s">
        <v>128</v>
      </c>
      <c r="L641" s="42" t="s">
        <v>35</v>
      </c>
      <c r="M641" s="42" t="s">
        <v>128</v>
      </c>
      <c r="N641" s="42"/>
      <c r="O641" s="42"/>
      <c r="P641" s="162" t="s">
        <v>23</v>
      </c>
      <c r="Q641" s="162" t="s">
        <v>23</v>
      </c>
      <c r="R641" s="162" t="s">
        <v>23</v>
      </c>
      <c r="S641" s="163"/>
      <c r="T641" s="42"/>
      <c r="U641" s="42"/>
      <c r="V641" s="42">
        <v>308.16000000000003</v>
      </c>
      <c r="W641" s="45" t="s">
        <v>172</v>
      </c>
      <c r="X641" s="158" t="s">
        <v>23</v>
      </c>
    </row>
    <row r="642" spans="1:24" x14ac:dyDescent="0.3">
      <c r="A642" s="41" t="s">
        <v>1186</v>
      </c>
      <c r="B642" s="42" t="s">
        <v>1187</v>
      </c>
      <c r="C642" s="42" t="s">
        <v>171</v>
      </c>
      <c r="D642" s="113">
        <v>47.1</v>
      </c>
      <c r="E642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42" s="113">
        <f t="shared" si="10"/>
        <v>47.1</v>
      </c>
      <c r="G642" s="253" t="s">
        <v>19</v>
      </c>
      <c r="H642" s="44"/>
      <c r="I642" s="42" t="s">
        <v>127</v>
      </c>
      <c r="J642" s="42" t="s">
        <v>35</v>
      </c>
      <c r="K642" s="42" t="s">
        <v>128</v>
      </c>
      <c r="L642" s="42" t="s">
        <v>35</v>
      </c>
      <c r="M642" s="42" t="s">
        <v>128</v>
      </c>
      <c r="N642" s="42"/>
      <c r="O642" s="42"/>
      <c r="P642" s="162" t="s">
        <v>23</v>
      </c>
      <c r="Q642" s="162" t="s">
        <v>23</v>
      </c>
      <c r="R642" s="162" t="s">
        <v>23</v>
      </c>
      <c r="S642" s="163"/>
      <c r="T642" s="42"/>
      <c r="U642" s="42"/>
      <c r="V642" s="42">
        <v>308.16000000000003</v>
      </c>
      <c r="W642" s="45" t="s">
        <v>172</v>
      </c>
      <c r="X642" s="158" t="s">
        <v>23</v>
      </c>
    </row>
    <row r="643" spans="1:24" x14ac:dyDescent="0.3">
      <c r="A643" s="41" t="s">
        <v>1188</v>
      </c>
      <c r="B643" s="42" t="s">
        <v>1189</v>
      </c>
      <c r="C643" s="42" t="s">
        <v>171</v>
      </c>
      <c r="D643" s="113">
        <v>30.6</v>
      </c>
      <c r="E643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43" s="113">
        <f t="shared" si="10"/>
        <v>30.6</v>
      </c>
      <c r="G643" s="253" t="s">
        <v>19</v>
      </c>
      <c r="H643" s="44"/>
      <c r="I643" s="42" t="s">
        <v>127</v>
      </c>
      <c r="J643" s="42" t="s">
        <v>35</v>
      </c>
      <c r="K643" s="42" t="s">
        <v>128</v>
      </c>
      <c r="L643" s="42" t="s">
        <v>35</v>
      </c>
      <c r="M643" s="42" t="s">
        <v>128</v>
      </c>
      <c r="N643" s="42"/>
      <c r="O643" s="42"/>
      <c r="P643" s="162" t="s">
        <v>23</v>
      </c>
      <c r="Q643" s="162" t="s">
        <v>23</v>
      </c>
      <c r="R643" s="162" t="s">
        <v>23</v>
      </c>
      <c r="S643" s="163"/>
      <c r="T643" s="42"/>
      <c r="U643" s="42"/>
      <c r="V643" s="42">
        <v>308.16000000000003</v>
      </c>
      <c r="W643" s="45" t="s">
        <v>172</v>
      </c>
      <c r="X643" s="158" t="s">
        <v>23</v>
      </c>
    </row>
    <row r="644" spans="1:24" x14ac:dyDescent="0.3">
      <c r="A644" s="41" t="s">
        <v>1190</v>
      </c>
      <c r="B644" s="42" t="s">
        <v>1191</v>
      </c>
      <c r="C644" s="42" t="s">
        <v>171</v>
      </c>
      <c r="D644" s="113">
        <v>34.1</v>
      </c>
      <c r="E644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44" s="113">
        <f t="shared" si="10"/>
        <v>34.1</v>
      </c>
      <c r="G644" s="253" t="s">
        <v>19</v>
      </c>
      <c r="H644" s="44"/>
      <c r="I644" s="42" t="s">
        <v>127</v>
      </c>
      <c r="J644" s="42" t="s">
        <v>35</v>
      </c>
      <c r="K644" s="42" t="s">
        <v>128</v>
      </c>
      <c r="L644" s="42" t="s">
        <v>35</v>
      </c>
      <c r="M644" s="42" t="s">
        <v>128</v>
      </c>
      <c r="N644" s="42"/>
      <c r="O644" s="42"/>
      <c r="P644" s="162" t="s">
        <v>23</v>
      </c>
      <c r="Q644" s="162" t="s">
        <v>23</v>
      </c>
      <c r="R644" s="162" t="s">
        <v>23</v>
      </c>
      <c r="S644" s="163"/>
      <c r="T644" s="42"/>
      <c r="U644" s="42"/>
      <c r="V644" s="42">
        <v>308.16000000000003</v>
      </c>
      <c r="W644" s="45" t="s">
        <v>172</v>
      </c>
      <c r="X644" s="158" t="s">
        <v>23</v>
      </c>
    </row>
    <row r="645" spans="1:24" x14ac:dyDescent="0.3">
      <c r="A645" s="41" t="s">
        <v>1192</v>
      </c>
      <c r="B645" s="42" t="s">
        <v>1193</v>
      </c>
      <c r="C645" s="42" t="s">
        <v>171</v>
      </c>
      <c r="D645" s="113">
        <v>47.1</v>
      </c>
      <c r="E645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45" s="113">
        <f t="shared" si="10"/>
        <v>47.1</v>
      </c>
      <c r="G645" s="253" t="s">
        <v>19</v>
      </c>
      <c r="H645" s="44"/>
      <c r="I645" s="42" t="s">
        <v>127</v>
      </c>
      <c r="J645" s="42" t="s">
        <v>35</v>
      </c>
      <c r="K645" s="42" t="s">
        <v>128</v>
      </c>
      <c r="L645" s="42" t="s">
        <v>35</v>
      </c>
      <c r="M645" s="42" t="s">
        <v>128</v>
      </c>
      <c r="N645" s="42"/>
      <c r="O645" s="42"/>
      <c r="P645" s="162" t="s">
        <v>23</v>
      </c>
      <c r="Q645" s="162" t="s">
        <v>23</v>
      </c>
      <c r="R645" s="162" t="s">
        <v>23</v>
      </c>
      <c r="S645" s="163"/>
      <c r="T645" s="42"/>
      <c r="U645" s="42"/>
      <c r="V645" s="42">
        <v>308.16000000000003</v>
      </c>
      <c r="W645" s="45" t="s">
        <v>172</v>
      </c>
      <c r="X645" s="158" t="s">
        <v>23</v>
      </c>
    </row>
    <row r="646" spans="1:24" x14ac:dyDescent="0.3">
      <c r="A646" s="41" t="s">
        <v>1194</v>
      </c>
      <c r="B646" s="42" t="s">
        <v>1195</v>
      </c>
      <c r="C646" s="42" t="s">
        <v>171</v>
      </c>
      <c r="D646" s="113">
        <v>47.1</v>
      </c>
      <c r="E646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46" s="113">
        <f t="shared" si="10"/>
        <v>47.1</v>
      </c>
      <c r="G646" s="253" t="s">
        <v>19</v>
      </c>
      <c r="H646" s="44"/>
      <c r="I646" s="42" t="s">
        <v>127</v>
      </c>
      <c r="J646" s="42" t="s">
        <v>35</v>
      </c>
      <c r="K646" s="42" t="s">
        <v>128</v>
      </c>
      <c r="L646" s="42" t="s">
        <v>35</v>
      </c>
      <c r="M646" s="42" t="s">
        <v>35</v>
      </c>
      <c r="N646" s="42"/>
      <c r="O646" s="42"/>
      <c r="P646" s="162" t="s">
        <v>23</v>
      </c>
      <c r="Q646" s="162" t="s">
        <v>23</v>
      </c>
      <c r="R646" s="162"/>
      <c r="S646" s="163"/>
      <c r="T646" s="42"/>
      <c r="U646" s="42"/>
      <c r="V646" s="42">
        <v>344.22</v>
      </c>
      <c r="W646" s="45" t="s">
        <v>172</v>
      </c>
      <c r="X646" s="158"/>
    </row>
    <row r="647" spans="1:24" x14ac:dyDescent="0.3">
      <c r="A647" s="41" t="s">
        <v>1196</v>
      </c>
      <c r="B647" s="42" t="s">
        <v>1197</v>
      </c>
      <c r="C647" s="42" t="s">
        <v>171</v>
      </c>
      <c r="D647" s="113">
        <v>53</v>
      </c>
      <c r="E647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47" s="113">
        <f t="shared" si="10"/>
        <v>53</v>
      </c>
      <c r="G647" s="253" t="s">
        <v>19</v>
      </c>
      <c r="H647" s="44"/>
      <c r="I647" s="42" t="s">
        <v>127</v>
      </c>
      <c r="J647" s="42" t="s">
        <v>35</v>
      </c>
      <c r="K647" s="42" t="s">
        <v>128</v>
      </c>
      <c r="L647" s="42" t="s">
        <v>35</v>
      </c>
      <c r="M647" s="42" t="s">
        <v>35</v>
      </c>
      <c r="N647" s="42"/>
      <c r="O647" s="42" t="s">
        <v>35</v>
      </c>
      <c r="P647" s="162" t="s">
        <v>23</v>
      </c>
      <c r="Q647" s="162" t="s">
        <v>23</v>
      </c>
      <c r="R647" s="162"/>
      <c r="S647" s="163"/>
      <c r="T647" s="42"/>
      <c r="U647" s="42"/>
      <c r="V647" s="42">
        <v>344.22</v>
      </c>
      <c r="W647" s="45" t="s">
        <v>172</v>
      </c>
      <c r="X647" s="159"/>
    </row>
    <row r="648" spans="1:24" x14ac:dyDescent="0.3">
      <c r="A648" s="41" t="s">
        <v>1198</v>
      </c>
      <c r="B648" s="42" t="s">
        <v>1199</v>
      </c>
      <c r="C648" s="42" t="s">
        <v>171</v>
      </c>
      <c r="D648" s="113">
        <v>76.599999999999994</v>
      </c>
      <c r="E648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48" s="113">
        <f t="shared" si="10"/>
        <v>76.599999999999994</v>
      </c>
      <c r="G648" s="253" t="s">
        <v>19</v>
      </c>
      <c r="H648" s="44"/>
      <c r="I648" s="42" t="s">
        <v>127</v>
      </c>
      <c r="J648" s="42" t="s">
        <v>35</v>
      </c>
      <c r="K648" s="42" t="s">
        <v>128</v>
      </c>
      <c r="L648" s="42" t="s">
        <v>35</v>
      </c>
      <c r="M648" s="42" t="s">
        <v>35</v>
      </c>
      <c r="N648" s="42"/>
      <c r="O648" s="42" t="s">
        <v>35</v>
      </c>
      <c r="P648" s="162" t="s">
        <v>23</v>
      </c>
      <c r="Q648" s="162" t="s">
        <v>23</v>
      </c>
      <c r="R648" s="162"/>
      <c r="S648" s="163"/>
      <c r="T648" s="42"/>
      <c r="U648" s="42"/>
      <c r="V648" s="42">
        <v>344.22</v>
      </c>
      <c r="W648" s="45" t="s">
        <v>172</v>
      </c>
      <c r="X648" s="159"/>
    </row>
    <row r="649" spans="1:24" x14ac:dyDescent="0.3">
      <c r="A649" s="41" t="s">
        <v>1200</v>
      </c>
      <c r="B649" s="42" t="s">
        <v>1201</v>
      </c>
      <c r="C649" s="42" t="s">
        <v>171</v>
      </c>
      <c r="D649" s="113">
        <v>70.599999999999994</v>
      </c>
      <c r="E649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49" s="113">
        <f t="shared" si="10"/>
        <v>70.599999999999994</v>
      </c>
      <c r="G649" s="253" t="s">
        <v>19</v>
      </c>
      <c r="H649" s="44"/>
      <c r="I649" s="42" t="s">
        <v>127</v>
      </c>
      <c r="J649" s="42" t="s">
        <v>35</v>
      </c>
      <c r="K649" s="42" t="s">
        <v>128</v>
      </c>
      <c r="L649" s="42" t="s">
        <v>35</v>
      </c>
      <c r="M649" s="42" t="s">
        <v>35</v>
      </c>
      <c r="N649" s="42"/>
      <c r="O649" s="42"/>
      <c r="P649" s="162" t="s">
        <v>23</v>
      </c>
      <c r="Q649" s="162" t="s">
        <v>23</v>
      </c>
      <c r="R649" s="162"/>
      <c r="S649" s="163"/>
      <c r="T649" s="42"/>
      <c r="U649" s="42"/>
      <c r="V649" s="42">
        <v>333.24</v>
      </c>
      <c r="W649" s="45" t="s">
        <v>172</v>
      </c>
      <c r="X649" s="159"/>
    </row>
    <row r="650" spans="1:24" x14ac:dyDescent="0.3">
      <c r="A650" s="41" t="s">
        <v>1202</v>
      </c>
      <c r="B650" s="42" t="s">
        <v>1203</v>
      </c>
      <c r="C650" s="42" t="s">
        <v>171</v>
      </c>
      <c r="D650" s="113">
        <v>88.3</v>
      </c>
      <c r="E650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50" s="113">
        <f t="shared" si="10"/>
        <v>88.3</v>
      </c>
      <c r="G650" s="253" t="s">
        <v>19</v>
      </c>
      <c r="H650" s="44"/>
      <c r="I650" s="42" t="s">
        <v>127</v>
      </c>
      <c r="J650" s="42" t="s">
        <v>35</v>
      </c>
      <c r="K650" s="42" t="s">
        <v>128</v>
      </c>
      <c r="L650" s="42" t="s">
        <v>35</v>
      </c>
      <c r="M650" s="42" t="s">
        <v>35</v>
      </c>
      <c r="N650" s="42"/>
      <c r="O650" s="42" t="s">
        <v>35</v>
      </c>
      <c r="P650" s="162" t="s">
        <v>23</v>
      </c>
      <c r="Q650" s="162" t="s">
        <v>23</v>
      </c>
      <c r="R650" s="162"/>
      <c r="S650" s="163"/>
      <c r="T650" s="42"/>
      <c r="U650" s="42"/>
      <c r="V650" s="42">
        <v>333.24</v>
      </c>
      <c r="W650" s="45" t="s">
        <v>172</v>
      </c>
      <c r="X650" s="159"/>
    </row>
    <row r="651" spans="1:24" x14ac:dyDescent="0.3">
      <c r="A651" s="41" t="s">
        <v>1204</v>
      </c>
      <c r="B651" s="42" t="s">
        <v>1205</v>
      </c>
      <c r="C651" s="42" t="s">
        <v>171</v>
      </c>
      <c r="D651" s="113">
        <v>153</v>
      </c>
      <c r="E651" s="292">
        <f>IF(VLOOKUP($W$504,Discounts!B:C,2,FALSE)&gt;0,VLOOKUP($W$504,Discounts!B:C,2,FALSE),IF(VLOOKUP(MID($W$504,1,6),Discounts!B:C,2,FALSE)&gt;0,VLOOKUP(MID($W$504,1,6),Discounts!B:C,2,FALSE),IF(VLOOKUP(MID($W$504,1,3),Discounts!B:C,2,FALSE)&gt;0,VLOOKUP(MID($W$504,1,3),Discounts!B:C,2,FALSE),VLOOKUP(MID($W$504,1,1),Discounts!B:C,2,FALSE))))</f>
        <v>0</v>
      </c>
      <c r="F651" s="113">
        <f t="shared" si="10"/>
        <v>153</v>
      </c>
      <c r="G651" s="253" t="s">
        <v>19</v>
      </c>
      <c r="H651" s="44"/>
      <c r="I651" s="42" t="s">
        <v>127</v>
      </c>
      <c r="J651" s="42" t="s">
        <v>35</v>
      </c>
      <c r="K651" s="42" t="s">
        <v>128</v>
      </c>
      <c r="L651" s="42" t="s">
        <v>35</v>
      </c>
      <c r="M651" s="42" t="s">
        <v>35</v>
      </c>
      <c r="N651" s="42"/>
      <c r="O651" s="42" t="s">
        <v>35</v>
      </c>
      <c r="P651" s="162" t="s">
        <v>23</v>
      </c>
      <c r="Q651" s="162" t="s">
        <v>23</v>
      </c>
      <c r="R651" s="162"/>
      <c r="S651" s="163"/>
      <c r="T651" s="42"/>
      <c r="U651" s="42"/>
      <c r="V651" s="42">
        <v>333.24</v>
      </c>
      <c r="W651" s="45" t="s">
        <v>172</v>
      </c>
      <c r="X651" s="159"/>
    </row>
    <row r="652" spans="1:24" ht="15.6" x14ac:dyDescent="0.3">
      <c r="A652" s="149" t="s">
        <v>1206</v>
      </c>
      <c r="B652" s="150"/>
      <c r="C652" s="150" t="s">
        <v>27</v>
      </c>
      <c r="D652" s="151"/>
      <c r="E652" s="291"/>
      <c r="F652" s="299"/>
      <c r="G652" s="150"/>
      <c r="H652" s="150"/>
      <c r="I652" s="150"/>
      <c r="J652" s="150"/>
      <c r="K652" s="150"/>
      <c r="L652" s="150"/>
      <c r="M652" s="150"/>
      <c r="N652" s="150"/>
      <c r="O652" s="150"/>
      <c r="P652" s="164"/>
      <c r="Q652" s="164"/>
      <c r="R652" s="164"/>
      <c r="S652" s="165"/>
      <c r="T652" s="154"/>
      <c r="U652" s="150"/>
      <c r="V652" s="150"/>
      <c r="W652" s="155" t="s">
        <v>1207</v>
      </c>
      <c r="X652" s="158"/>
    </row>
    <row r="653" spans="1:24" x14ac:dyDescent="0.3">
      <c r="A653" s="41" t="s">
        <v>1208</v>
      </c>
      <c r="B653" s="42" t="s">
        <v>1209</v>
      </c>
      <c r="C653" s="42" t="s">
        <v>171</v>
      </c>
      <c r="D653" s="113">
        <v>37.4</v>
      </c>
      <c r="E653" s="292">
        <f>IF(VLOOKUP($W$652,Discounts!B:C,2,FALSE)&gt;0,VLOOKUP($W$652,Discounts!B:C,2,FALSE),IF(VLOOKUP(MID($W$652,1,6),Discounts!B:C,2,FALSE)&gt;0,VLOOKUP(MID($W$652,1,6),Discounts!B:C,2,FALSE),IF(VLOOKUP(MID($W$652,1,3),Discounts!B:C,2,FALSE)&gt;0,VLOOKUP(MID($W$652,1,3),Discounts!B:C,2,FALSE),VLOOKUP(MID($W$652,1,1),Discounts!B:C,2,FALSE))))</f>
        <v>0</v>
      </c>
      <c r="F653" s="113">
        <f t="shared" si="10"/>
        <v>37.4</v>
      </c>
      <c r="G653" s="253" t="s">
        <v>19</v>
      </c>
      <c r="H653" s="44" t="s">
        <v>128</v>
      </c>
      <c r="I653" s="42" t="s">
        <v>31</v>
      </c>
      <c r="J653" s="42" t="s">
        <v>35</v>
      </c>
      <c r="K653" s="42" t="s">
        <v>35</v>
      </c>
      <c r="L653" s="42" t="s">
        <v>35</v>
      </c>
      <c r="M653" s="42" t="s">
        <v>35</v>
      </c>
      <c r="N653" s="42"/>
      <c r="O653" s="42"/>
      <c r="P653" s="162"/>
      <c r="Q653" s="162"/>
      <c r="R653" s="162" t="s">
        <v>23</v>
      </c>
      <c r="S653" s="163"/>
      <c r="T653" s="42"/>
      <c r="U653" s="42"/>
      <c r="V653" s="42">
        <v>79.98</v>
      </c>
      <c r="W653" s="45" t="s">
        <v>172</v>
      </c>
      <c r="X653" s="158" t="s">
        <v>23</v>
      </c>
    </row>
    <row r="654" spans="1:24" x14ac:dyDescent="0.3">
      <c r="A654" s="41" t="s">
        <v>1210</v>
      </c>
      <c r="B654" s="42" t="s">
        <v>1211</v>
      </c>
      <c r="C654" s="42" t="s">
        <v>171</v>
      </c>
      <c r="D654" s="113">
        <v>44</v>
      </c>
      <c r="E654" s="292">
        <f>IF(VLOOKUP($W$652,Discounts!B:C,2,FALSE)&gt;0,VLOOKUP($W$652,Discounts!B:C,2,FALSE),IF(VLOOKUP(MID($W$652,1,6),Discounts!B:C,2,FALSE)&gt;0,VLOOKUP(MID($W$652,1,6),Discounts!B:C,2,FALSE),IF(VLOOKUP(MID($W$652,1,3),Discounts!B:C,2,FALSE)&gt;0,VLOOKUP(MID($W$652,1,3),Discounts!B:C,2,FALSE),VLOOKUP(MID($W$652,1,1),Discounts!B:C,2,FALSE))))</f>
        <v>0</v>
      </c>
      <c r="F654" s="113">
        <f t="shared" si="10"/>
        <v>44</v>
      </c>
      <c r="G654" s="253" t="s">
        <v>19</v>
      </c>
      <c r="H654" s="44" t="s">
        <v>128</v>
      </c>
      <c r="I654" s="42" t="s">
        <v>31</v>
      </c>
      <c r="J654" s="42" t="s">
        <v>35</v>
      </c>
      <c r="K654" s="42" t="s">
        <v>35</v>
      </c>
      <c r="L654" s="42" t="s">
        <v>35</v>
      </c>
      <c r="M654" s="42" t="s">
        <v>35</v>
      </c>
      <c r="N654" s="42"/>
      <c r="O654" s="42" t="s">
        <v>35</v>
      </c>
      <c r="P654" s="162"/>
      <c r="Q654" s="162"/>
      <c r="R654" s="162" t="s">
        <v>23</v>
      </c>
      <c r="S654" s="163"/>
      <c r="T654" s="42"/>
      <c r="U654" s="42"/>
      <c r="V654" s="42">
        <v>79.98</v>
      </c>
      <c r="W654" s="45" t="s">
        <v>172</v>
      </c>
      <c r="X654" s="158" t="s">
        <v>23</v>
      </c>
    </row>
    <row r="655" spans="1:24" x14ac:dyDescent="0.3">
      <c r="A655" s="41" t="s">
        <v>1212</v>
      </c>
      <c r="B655" s="42" t="s">
        <v>1213</v>
      </c>
      <c r="C655" s="42" t="s">
        <v>171</v>
      </c>
      <c r="D655" s="113">
        <v>75.900000000000006</v>
      </c>
      <c r="E655" s="292">
        <f>IF(VLOOKUP($W$652,Discounts!B:C,2,FALSE)&gt;0,VLOOKUP($W$652,Discounts!B:C,2,FALSE),IF(VLOOKUP(MID($W$652,1,6),Discounts!B:C,2,FALSE)&gt;0,VLOOKUP(MID($W$652,1,6),Discounts!B:C,2,FALSE),IF(VLOOKUP(MID($W$652,1,3),Discounts!B:C,2,FALSE)&gt;0,VLOOKUP(MID($W$652,1,3),Discounts!B:C,2,FALSE),VLOOKUP(MID($W$652,1,1),Discounts!B:C,2,FALSE))))</f>
        <v>0</v>
      </c>
      <c r="F655" s="113">
        <f t="shared" si="10"/>
        <v>75.900000000000006</v>
      </c>
      <c r="G655" s="253" t="s">
        <v>19</v>
      </c>
      <c r="H655" s="44" t="s">
        <v>128</v>
      </c>
      <c r="I655" s="42" t="s">
        <v>31</v>
      </c>
      <c r="J655" s="42" t="s">
        <v>35</v>
      </c>
      <c r="K655" s="42" t="s">
        <v>35</v>
      </c>
      <c r="L655" s="42" t="s">
        <v>35</v>
      </c>
      <c r="M655" s="42" t="s">
        <v>35</v>
      </c>
      <c r="N655" s="42"/>
      <c r="O655" s="42" t="s">
        <v>35</v>
      </c>
      <c r="P655" s="162"/>
      <c r="Q655" s="162"/>
      <c r="R655" s="162" t="s">
        <v>23</v>
      </c>
      <c r="S655" s="163"/>
      <c r="T655" s="42"/>
      <c r="U655" s="42"/>
      <c r="V655" s="42">
        <v>79.98</v>
      </c>
      <c r="W655" s="45" t="s">
        <v>172</v>
      </c>
      <c r="X655" s="158" t="s">
        <v>23</v>
      </c>
    </row>
    <row r="656" spans="1:24" x14ac:dyDescent="0.3">
      <c r="A656" s="41" t="s">
        <v>8790</v>
      </c>
      <c r="B656" s="42" t="s">
        <v>1214</v>
      </c>
      <c r="C656" s="42" t="s">
        <v>171</v>
      </c>
      <c r="D656" s="113">
        <v>132</v>
      </c>
      <c r="E656" s="292">
        <f>IF(VLOOKUP($W$652,Discounts!B:C,2,FALSE)&gt;0,VLOOKUP($W$652,Discounts!B:C,2,FALSE),IF(VLOOKUP(MID($W$652,1,6),Discounts!B:C,2,FALSE)&gt;0,VLOOKUP(MID($W$652,1,6),Discounts!B:C,2,FALSE),IF(VLOOKUP(MID($W$652,1,3),Discounts!B:C,2,FALSE)&gt;0,VLOOKUP(MID($W$652,1,3),Discounts!B:C,2,FALSE),VLOOKUP(MID($W$652,1,1),Discounts!B:C,2,FALSE))))</f>
        <v>0</v>
      </c>
      <c r="F656" s="113">
        <f t="shared" si="10"/>
        <v>132</v>
      </c>
      <c r="G656" s="253" t="s">
        <v>19</v>
      </c>
      <c r="H656" s="44"/>
      <c r="I656" s="42" t="s">
        <v>31</v>
      </c>
      <c r="J656" s="42" t="s">
        <v>35</v>
      </c>
      <c r="K656" s="42"/>
      <c r="L656" s="42" t="s">
        <v>35</v>
      </c>
      <c r="M656" s="42" t="s">
        <v>35</v>
      </c>
      <c r="N656" s="42"/>
      <c r="O656" s="42"/>
      <c r="P656" s="162"/>
      <c r="Q656" s="162"/>
      <c r="R656" s="162" t="s">
        <v>23</v>
      </c>
      <c r="S656" s="163"/>
      <c r="T656" s="42"/>
      <c r="U656" s="42"/>
      <c r="V656" s="42">
        <v>79.98</v>
      </c>
      <c r="W656" s="45" t="s">
        <v>172</v>
      </c>
      <c r="X656" s="158" t="s">
        <v>23</v>
      </c>
    </row>
    <row r="657" spans="1:24" x14ac:dyDescent="0.3">
      <c r="A657" s="41" t="s">
        <v>1215</v>
      </c>
      <c r="B657" s="42" t="s">
        <v>1216</v>
      </c>
      <c r="C657" s="42" t="s">
        <v>171</v>
      </c>
      <c r="D657" s="113">
        <v>204</v>
      </c>
      <c r="E657" s="292">
        <f>IF(VLOOKUP($W$652,Discounts!B:C,2,FALSE)&gt;0,VLOOKUP($W$652,Discounts!B:C,2,FALSE),IF(VLOOKUP(MID($W$652,1,6),Discounts!B:C,2,FALSE)&gt;0,VLOOKUP(MID($W$652,1,6),Discounts!B:C,2,FALSE),IF(VLOOKUP(MID($W$652,1,3),Discounts!B:C,2,FALSE)&gt;0,VLOOKUP(MID($W$652,1,3),Discounts!B:C,2,FALSE),VLOOKUP(MID($W$652,1,1),Discounts!B:C,2,FALSE))))</f>
        <v>0</v>
      </c>
      <c r="F657" s="113">
        <f t="shared" si="10"/>
        <v>204</v>
      </c>
      <c r="G657" s="253" t="s">
        <v>19</v>
      </c>
      <c r="H657" s="44"/>
      <c r="I657" s="42" t="s">
        <v>31</v>
      </c>
      <c r="J657" s="42" t="s">
        <v>35</v>
      </c>
      <c r="K657" s="42"/>
      <c r="L657" s="42" t="s">
        <v>35</v>
      </c>
      <c r="M657" s="42" t="s">
        <v>35</v>
      </c>
      <c r="N657" s="42"/>
      <c r="O657" s="42"/>
      <c r="P657" s="162"/>
      <c r="Q657" s="162"/>
      <c r="R657" s="162" t="s">
        <v>23</v>
      </c>
      <c r="S657" s="163"/>
      <c r="T657" s="42"/>
      <c r="U657" s="42"/>
      <c r="V657" s="42">
        <v>79.98</v>
      </c>
      <c r="W657" s="45" t="s">
        <v>172</v>
      </c>
      <c r="X657" s="158" t="s">
        <v>23</v>
      </c>
    </row>
    <row r="658" spans="1:24" x14ac:dyDescent="0.3">
      <c r="A658" s="41" t="s">
        <v>1217</v>
      </c>
      <c r="B658" s="42" t="s">
        <v>1218</v>
      </c>
      <c r="C658" s="42" t="s">
        <v>171</v>
      </c>
      <c r="D658" s="113">
        <v>391</v>
      </c>
      <c r="E658" s="292">
        <f>IF(VLOOKUP($W$652,Discounts!B:C,2,FALSE)&gt;0,VLOOKUP($W$652,Discounts!B:C,2,FALSE),IF(VLOOKUP(MID($W$652,1,6),Discounts!B:C,2,FALSE)&gt;0,VLOOKUP(MID($W$652,1,6),Discounts!B:C,2,FALSE),IF(VLOOKUP(MID($W$652,1,3),Discounts!B:C,2,FALSE)&gt;0,VLOOKUP(MID($W$652,1,3),Discounts!B:C,2,FALSE),VLOOKUP(MID($W$652,1,1),Discounts!B:C,2,FALSE))))</f>
        <v>0</v>
      </c>
      <c r="F658" s="113">
        <f t="shared" si="10"/>
        <v>391</v>
      </c>
      <c r="G658" s="253" t="s">
        <v>19</v>
      </c>
      <c r="H658" s="44"/>
      <c r="I658" s="42" t="s">
        <v>31</v>
      </c>
      <c r="J658" s="42" t="s">
        <v>35</v>
      </c>
      <c r="K658" s="42"/>
      <c r="L658" s="42" t="s">
        <v>35</v>
      </c>
      <c r="M658" s="42" t="s">
        <v>35</v>
      </c>
      <c r="N658" s="42"/>
      <c r="O658" s="42"/>
      <c r="P658" s="162"/>
      <c r="Q658" s="162"/>
      <c r="R658" s="162" t="s">
        <v>23</v>
      </c>
      <c r="S658" s="163"/>
      <c r="T658" s="42"/>
      <c r="U658" s="42"/>
      <c r="V658" s="42">
        <v>79.98</v>
      </c>
      <c r="W658" s="45" t="s">
        <v>172</v>
      </c>
      <c r="X658" s="158" t="s">
        <v>23</v>
      </c>
    </row>
    <row r="659" spans="1:24" x14ac:dyDescent="0.3">
      <c r="A659" s="41" t="s">
        <v>1219</v>
      </c>
      <c r="B659" s="42" t="s">
        <v>1220</v>
      </c>
      <c r="C659" s="42" t="s">
        <v>171</v>
      </c>
      <c r="D659" s="113">
        <v>556</v>
      </c>
      <c r="E659" s="292">
        <f>IF(VLOOKUP($W$652,Discounts!B:C,2,FALSE)&gt;0,VLOOKUP($W$652,Discounts!B:C,2,FALSE),IF(VLOOKUP(MID($W$652,1,6),Discounts!B:C,2,FALSE)&gt;0,VLOOKUP(MID($W$652,1,6),Discounts!B:C,2,FALSE),IF(VLOOKUP(MID($W$652,1,3),Discounts!B:C,2,FALSE)&gt;0,VLOOKUP(MID($W$652,1,3),Discounts!B:C,2,FALSE),VLOOKUP(MID($W$652,1,1),Discounts!B:C,2,FALSE))))</f>
        <v>0</v>
      </c>
      <c r="F659" s="113">
        <f t="shared" si="10"/>
        <v>556</v>
      </c>
      <c r="G659" s="253" t="s">
        <v>19</v>
      </c>
      <c r="H659" s="44"/>
      <c r="I659" s="42" t="s">
        <v>31</v>
      </c>
      <c r="J659" s="42" t="s">
        <v>35</v>
      </c>
      <c r="K659" s="42"/>
      <c r="L659" s="42" t="s">
        <v>35</v>
      </c>
      <c r="M659" s="42" t="s">
        <v>35</v>
      </c>
      <c r="N659" s="42"/>
      <c r="O659" s="42"/>
      <c r="P659" s="162"/>
      <c r="Q659" s="162"/>
      <c r="R659" s="162" t="s">
        <v>23</v>
      </c>
      <c r="S659" s="163"/>
      <c r="T659" s="42"/>
      <c r="U659" s="42"/>
      <c r="V659" s="42">
        <v>79.98</v>
      </c>
      <c r="W659" s="45" t="s">
        <v>172</v>
      </c>
      <c r="X659" s="158" t="s">
        <v>23</v>
      </c>
    </row>
    <row r="660" spans="1:24" x14ac:dyDescent="0.3">
      <c r="A660" s="41" t="s">
        <v>1221</v>
      </c>
      <c r="B660" s="42" t="s">
        <v>1222</v>
      </c>
      <c r="C660" s="42" t="s">
        <v>171</v>
      </c>
      <c r="D660" s="113">
        <v>31.4</v>
      </c>
      <c r="E660" s="292">
        <f>IF(VLOOKUP($W$652,Discounts!B:C,2,FALSE)&gt;0,VLOOKUP($W$652,Discounts!B:C,2,FALSE),IF(VLOOKUP(MID($W$652,1,6),Discounts!B:C,2,FALSE)&gt;0,VLOOKUP(MID($W$652,1,6),Discounts!B:C,2,FALSE),IF(VLOOKUP(MID($W$652,1,3),Discounts!B:C,2,FALSE)&gt;0,VLOOKUP(MID($W$652,1,3),Discounts!B:C,2,FALSE),VLOOKUP(MID($W$652,1,1),Discounts!B:C,2,FALSE))))</f>
        <v>0</v>
      </c>
      <c r="F660" s="113">
        <f t="shared" si="10"/>
        <v>31.4</v>
      </c>
      <c r="G660" s="253" t="s">
        <v>19</v>
      </c>
      <c r="H660" s="44"/>
      <c r="I660" s="42" t="s">
        <v>31</v>
      </c>
      <c r="J660" s="42" t="s">
        <v>35</v>
      </c>
      <c r="K660" s="42" t="s">
        <v>35</v>
      </c>
      <c r="L660" s="42" t="s">
        <v>35</v>
      </c>
      <c r="M660" s="42" t="s">
        <v>35</v>
      </c>
      <c r="N660" s="42"/>
      <c r="O660" s="42"/>
      <c r="P660" s="162" t="s">
        <v>23</v>
      </c>
      <c r="Q660" s="162"/>
      <c r="R660" s="162"/>
      <c r="S660" s="163"/>
      <c r="T660" s="42"/>
      <c r="U660" s="42"/>
      <c r="V660" s="42">
        <v>79.98</v>
      </c>
      <c r="W660" s="45" t="s">
        <v>172</v>
      </c>
      <c r="X660" s="158" t="s">
        <v>23</v>
      </c>
    </row>
    <row r="661" spans="1:24" x14ac:dyDescent="0.3">
      <c r="A661" s="41" t="s">
        <v>1223</v>
      </c>
      <c r="B661" s="42" t="s">
        <v>1224</v>
      </c>
      <c r="C661" s="42" t="s">
        <v>171</v>
      </c>
      <c r="D661" s="113">
        <v>38</v>
      </c>
      <c r="E661" s="292">
        <f>IF(VLOOKUP($W$652,Discounts!B:C,2,FALSE)&gt;0,VLOOKUP($W$652,Discounts!B:C,2,FALSE),IF(VLOOKUP(MID($W$652,1,6),Discounts!B:C,2,FALSE)&gt;0,VLOOKUP(MID($W$652,1,6),Discounts!B:C,2,FALSE),IF(VLOOKUP(MID($W$652,1,3),Discounts!B:C,2,FALSE)&gt;0,VLOOKUP(MID($W$652,1,3),Discounts!B:C,2,FALSE),VLOOKUP(MID($W$652,1,1),Discounts!B:C,2,FALSE))))</f>
        <v>0</v>
      </c>
      <c r="F661" s="113">
        <f t="shared" si="10"/>
        <v>38</v>
      </c>
      <c r="G661" s="253" t="s">
        <v>19</v>
      </c>
      <c r="H661" s="44"/>
      <c r="I661" s="42" t="s">
        <v>31</v>
      </c>
      <c r="J661" s="42" t="s">
        <v>35</v>
      </c>
      <c r="K661" s="42" t="s">
        <v>35</v>
      </c>
      <c r="L661" s="42" t="s">
        <v>35</v>
      </c>
      <c r="M661" s="42" t="s">
        <v>35</v>
      </c>
      <c r="N661" s="42"/>
      <c r="O661" s="42" t="s">
        <v>35</v>
      </c>
      <c r="P661" s="162" t="s">
        <v>23</v>
      </c>
      <c r="Q661" s="162"/>
      <c r="R661" s="162"/>
      <c r="S661" s="163"/>
      <c r="T661" s="42"/>
      <c r="U661" s="42"/>
      <c r="V661" s="42">
        <v>79.98</v>
      </c>
      <c r="W661" s="45" t="s">
        <v>172</v>
      </c>
      <c r="X661" s="158" t="s">
        <v>23</v>
      </c>
    </row>
    <row r="662" spans="1:24" x14ac:dyDescent="0.3">
      <c r="A662" s="41" t="s">
        <v>1225</v>
      </c>
      <c r="B662" s="42" t="s">
        <v>1226</v>
      </c>
      <c r="C662" s="42" t="s">
        <v>171</v>
      </c>
      <c r="D662" s="113">
        <v>50.6</v>
      </c>
      <c r="E662" s="292">
        <f>IF(VLOOKUP($W$652,Discounts!B:C,2,FALSE)&gt;0,VLOOKUP($W$652,Discounts!B:C,2,FALSE),IF(VLOOKUP(MID($W$652,1,6),Discounts!B:C,2,FALSE)&gt;0,VLOOKUP(MID($W$652,1,6),Discounts!B:C,2,FALSE),IF(VLOOKUP(MID($W$652,1,3),Discounts!B:C,2,FALSE)&gt;0,VLOOKUP(MID($W$652,1,3),Discounts!B:C,2,FALSE),VLOOKUP(MID($W$652,1,1),Discounts!B:C,2,FALSE))))</f>
        <v>0</v>
      </c>
      <c r="F662" s="113">
        <f t="shared" si="10"/>
        <v>50.6</v>
      </c>
      <c r="G662" s="253" t="s">
        <v>19</v>
      </c>
      <c r="H662" s="44"/>
      <c r="I662" s="42" t="s">
        <v>31</v>
      </c>
      <c r="J662" s="42" t="s">
        <v>35</v>
      </c>
      <c r="K662" s="42" t="s">
        <v>35</v>
      </c>
      <c r="L662" s="42" t="s">
        <v>35</v>
      </c>
      <c r="M662" s="42" t="s">
        <v>35</v>
      </c>
      <c r="N662" s="42"/>
      <c r="O662" s="42" t="s">
        <v>35</v>
      </c>
      <c r="P662" s="162" t="s">
        <v>23</v>
      </c>
      <c r="Q662" s="162"/>
      <c r="R662" s="162"/>
      <c r="S662" s="163"/>
      <c r="T662" s="42"/>
      <c r="U662" s="42"/>
      <c r="V662" s="42">
        <v>79.98</v>
      </c>
      <c r="W662" s="45" t="s">
        <v>172</v>
      </c>
      <c r="X662" s="158" t="s">
        <v>23</v>
      </c>
    </row>
    <row r="663" spans="1:24" x14ac:dyDescent="0.3">
      <c r="A663" s="41" t="s">
        <v>8791</v>
      </c>
      <c r="B663" s="42" t="s">
        <v>1227</v>
      </c>
      <c r="C663" s="42" t="s">
        <v>171</v>
      </c>
      <c r="D663" s="113">
        <v>82.5</v>
      </c>
      <c r="E663" s="292">
        <f>IF(VLOOKUP($W$652,Discounts!B:C,2,FALSE)&gt;0,VLOOKUP($W$652,Discounts!B:C,2,FALSE),IF(VLOOKUP(MID($W$652,1,6),Discounts!B:C,2,FALSE)&gt;0,VLOOKUP(MID($W$652,1,6),Discounts!B:C,2,FALSE),IF(VLOOKUP(MID($W$652,1,3),Discounts!B:C,2,FALSE)&gt;0,VLOOKUP(MID($W$652,1,3),Discounts!B:C,2,FALSE),VLOOKUP(MID($W$652,1,1),Discounts!B:C,2,FALSE))))</f>
        <v>0</v>
      </c>
      <c r="F663" s="113">
        <f t="shared" si="10"/>
        <v>82.5</v>
      </c>
      <c r="G663" s="253" t="s">
        <v>19</v>
      </c>
      <c r="H663" s="44"/>
      <c r="I663" s="42" t="s">
        <v>31</v>
      </c>
      <c r="J663" s="42" t="s">
        <v>35</v>
      </c>
      <c r="K663" s="42"/>
      <c r="L663" s="42" t="s">
        <v>35</v>
      </c>
      <c r="M663" s="42" t="s">
        <v>35</v>
      </c>
      <c r="N663" s="42"/>
      <c r="O663" s="42"/>
      <c r="P663" s="162" t="s">
        <v>23</v>
      </c>
      <c r="Q663" s="162"/>
      <c r="R663" s="162"/>
      <c r="S663" s="163"/>
      <c r="T663" s="42"/>
      <c r="U663" s="42"/>
      <c r="V663" s="42">
        <v>79.98</v>
      </c>
      <c r="W663" s="45" t="s">
        <v>172</v>
      </c>
      <c r="X663" s="158" t="s">
        <v>23</v>
      </c>
    </row>
    <row r="664" spans="1:24" x14ac:dyDescent="0.3">
      <c r="A664" s="41" t="s">
        <v>1228</v>
      </c>
      <c r="B664" s="42" t="s">
        <v>1229</v>
      </c>
      <c r="C664" s="42" t="s">
        <v>171</v>
      </c>
      <c r="D664" s="113">
        <v>108</v>
      </c>
      <c r="E664" s="292">
        <f>IF(VLOOKUP($W$652,Discounts!B:C,2,FALSE)&gt;0,VLOOKUP($W$652,Discounts!B:C,2,FALSE),IF(VLOOKUP(MID($W$652,1,6),Discounts!B:C,2,FALSE)&gt;0,VLOOKUP(MID($W$652,1,6),Discounts!B:C,2,FALSE),IF(VLOOKUP(MID($W$652,1,3),Discounts!B:C,2,FALSE)&gt;0,VLOOKUP(MID($W$652,1,3),Discounts!B:C,2,FALSE),VLOOKUP(MID($W$652,1,1),Discounts!B:C,2,FALSE))))</f>
        <v>0</v>
      </c>
      <c r="F664" s="113">
        <f t="shared" si="10"/>
        <v>108</v>
      </c>
      <c r="G664" s="253" t="s">
        <v>19</v>
      </c>
      <c r="H664" s="44"/>
      <c r="I664" s="42" t="s">
        <v>31</v>
      </c>
      <c r="J664" s="42" t="s">
        <v>35</v>
      </c>
      <c r="K664" s="42"/>
      <c r="L664" s="42" t="s">
        <v>35</v>
      </c>
      <c r="M664" s="42" t="s">
        <v>35</v>
      </c>
      <c r="N664" s="42"/>
      <c r="O664" s="42"/>
      <c r="P664" s="162" t="s">
        <v>23</v>
      </c>
      <c r="Q664" s="162"/>
      <c r="R664" s="162"/>
      <c r="S664" s="163"/>
      <c r="T664" s="42"/>
      <c r="U664" s="42"/>
      <c r="V664" s="42">
        <v>79.98</v>
      </c>
      <c r="W664" s="45" t="s">
        <v>172</v>
      </c>
      <c r="X664" s="158" t="s">
        <v>23</v>
      </c>
    </row>
    <row r="665" spans="1:24" x14ac:dyDescent="0.3">
      <c r="A665" s="41" t="s">
        <v>1230</v>
      </c>
      <c r="B665" s="42" t="s">
        <v>1231</v>
      </c>
      <c r="C665" s="42" t="s">
        <v>171</v>
      </c>
      <c r="D665" s="113">
        <v>165</v>
      </c>
      <c r="E665" s="292">
        <f>IF(VLOOKUP($W$652,Discounts!B:C,2,FALSE)&gt;0,VLOOKUP($W$652,Discounts!B:C,2,FALSE),IF(VLOOKUP(MID($W$652,1,6),Discounts!B:C,2,FALSE)&gt;0,VLOOKUP(MID($W$652,1,6),Discounts!B:C,2,FALSE),IF(VLOOKUP(MID($W$652,1,3),Discounts!B:C,2,FALSE)&gt;0,VLOOKUP(MID($W$652,1,3),Discounts!B:C,2,FALSE),VLOOKUP(MID($W$652,1,1),Discounts!B:C,2,FALSE))))</f>
        <v>0</v>
      </c>
      <c r="F665" s="113">
        <f t="shared" si="10"/>
        <v>165</v>
      </c>
      <c r="G665" s="253" t="s">
        <v>19</v>
      </c>
      <c r="H665" s="44"/>
      <c r="I665" s="42" t="s">
        <v>31</v>
      </c>
      <c r="J665" s="42" t="s">
        <v>35</v>
      </c>
      <c r="K665" s="42"/>
      <c r="L665" s="42" t="s">
        <v>35</v>
      </c>
      <c r="M665" s="42" t="s">
        <v>35</v>
      </c>
      <c r="N665" s="42"/>
      <c r="O665" s="42"/>
      <c r="P665" s="162" t="s">
        <v>23</v>
      </c>
      <c r="Q665" s="162"/>
      <c r="R665" s="162"/>
      <c r="S665" s="163"/>
      <c r="T665" s="42"/>
      <c r="U665" s="42"/>
      <c r="V665" s="42">
        <v>79.98</v>
      </c>
      <c r="W665" s="45" t="s">
        <v>172</v>
      </c>
      <c r="X665" s="158" t="s">
        <v>23</v>
      </c>
    </row>
    <row r="666" spans="1:24" x14ac:dyDescent="0.3">
      <c r="A666" s="41" t="s">
        <v>1232</v>
      </c>
      <c r="B666" s="42" t="s">
        <v>1233</v>
      </c>
      <c r="C666" s="42" t="s">
        <v>171</v>
      </c>
      <c r="D666" s="113">
        <v>237</v>
      </c>
      <c r="E666" s="292">
        <f>IF(VLOOKUP($W$652,Discounts!B:C,2,FALSE)&gt;0,VLOOKUP($W$652,Discounts!B:C,2,FALSE),IF(VLOOKUP(MID($W$652,1,6),Discounts!B:C,2,FALSE)&gt;0,VLOOKUP(MID($W$652,1,6),Discounts!B:C,2,FALSE),IF(VLOOKUP(MID($W$652,1,3),Discounts!B:C,2,FALSE)&gt;0,VLOOKUP(MID($W$652,1,3),Discounts!B:C,2,FALSE),VLOOKUP(MID($W$652,1,1),Discounts!B:C,2,FALSE))))</f>
        <v>0</v>
      </c>
      <c r="F666" s="113">
        <f t="shared" ref="F666:F729" si="11">D666-D666*E666</f>
        <v>237</v>
      </c>
      <c r="G666" s="253" t="s">
        <v>19</v>
      </c>
      <c r="H666" s="44"/>
      <c r="I666" s="42" t="s">
        <v>31</v>
      </c>
      <c r="J666" s="42" t="s">
        <v>35</v>
      </c>
      <c r="K666" s="42"/>
      <c r="L666" s="42" t="s">
        <v>35</v>
      </c>
      <c r="M666" s="42" t="s">
        <v>35</v>
      </c>
      <c r="N666" s="42"/>
      <c r="O666" s="42"/>
      <c r="P666" s="162" t="s">
        <v>23</v>
      </c>
      <c r="Q666" s="162"/>
      <c r="R666" s="162"/>
      <c r="S666" s="163"/>
      <c r="T666" s="42"/>
      <c r="U666" s="42"/>
      <c r="V666" s="42">
        <v>79.98</v>
      </c>
      <c r="W666" s="45" t="s">
        <v>172</v>
      </c>
      <c r="X666" s="158" t="s">
        <v>23</v>
      </c>
    </row>
    <row r="667" spans="1:24" ht="15.6" x14ac:dyDescent="0.3">
      <c r="A667" s="149" t="s">
        <v>1234</v>
      </c>
      <c r="B667" s="150"/>
      <c r="C667" s="150" t="s">
        <v>27</v>
      </c>
      <c r="D667" s="151"/>
      <c r="E667" s="291"/>
      <c r="F667" s="299"/>
      <c r="G667" s="150"/>
      <c r="H667" s="150"/>
      <c r="I667" s="150"/>
      <c r="J667" s="150"/>
      <c r="K667" s="150"/>
      <c r="L667" s="150"/>
      <c r="M667" s="150"/>
      <c r="N667" s="150"/>
      <c r="O667" s="150"/>
      <c r="P667" s="164"/>
      <c r="Q667" s="164"/>
      <c r="R667" s="164"/>
      <c r="S667" s="165"/>
      <c r="T667" s="154"/>
      <c r="U667" s="150"/>
      <c r="V667" s="150"/>
      <c r="W667" s="155" t="s">
        <v>1235</v>
      </c>
      <c r="X667" s="158"/>
    </row>
    <row r="668" spans="1:24" x14ac:dyDescent="0.3">
      <c r="A668" s="41" t="s">
        <v>1236</v>
      </c>
      <c r="B668" s="42" t="s">
        <v>1237</v>
      </c>
      <c r="C668" s="42" t="s">
        <v>171</v>
      </c>
      <c r="D668" s="113">
        <v>64.8</v>
      </c>
      <c r="E668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68" s="113">
        <f t="shared" si="11"/>
        <v>64.8</v>
      </c>
      <c r="G668" s="43"/>
      <c r="H668" s="44"/>
      <c r="I668" s="42" t="s">
        <v>60</v>
      </c>
      <c r="J668" s="42" t="s">
        <v>35</v>
      </c>
      <c r="K668" s="42"/>
      <c r="L668" s="42" t="s">
        <v>31</v>
      </c>
      <c r="M668" s="42" t="s">
        <v>35</v>
      </c>
      <c r="N668" s="42"/>
      <c r="O668" s="42"/>
      <c r="P668" s="162"/>
      <c r="Q668" s="162"/>
      <c r="R668" s="162" t="s">
        <v>23</v>
      </c>
      <c r="S668" s="163"/>
      <c r="T668" s="42">
        <v>565</v>
      </c>
      <c r="U668" s="42">
        <v>580</v>
      </c>
      <c r="V668" s="42">
        <v>623.6</v>
      </c>
      <c r="W668" s="45" t="s">
        <v>172</v>
      </c>
      <c r="X668" s="158" t="s">
        <v>23</v>
      </c>
    </row>
    <row r="669" spans="1:24" x14ac:dyDescent="0.3">
      <c r="A669" s="41" t="s">
        <v>1238</v>
      </c>
      <c r="B669" s="42" t="s">
        <v>1239</v>
      </c>
      <c r="C669" s="42" t="s">
        <v>171</v>
      </c>
      <c r="D669" s="113">
        <v>88.3</v>
      </c>
      <c r="E669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69" s="113">
        <f t="shared" si="11"/>
        <v>88.3</v>
      </c>
      <c r="G669" s="43"/>
      <c r="H669" s="44"/>
      <c r="I669" s="42" t="s">
        <v>60</v>
      </c>
      <c r="J669" s="42" t="s">
        <v>35</v>
      </c>
      <c r="K669" s="42"/>
      <c r="L669" s="42" t="s">
        <v>31</v>
      </c>
      <c r="M669" s="42" t="s">
        <v>35</v>
      </c>
      <c r="N669" s="42"/>
      <c r="O669" s="42" t="s">
        <v>35</v>
      </c>
      <c r="P669" s="162"/>
      <c r="Q669" s="162"/>
      <c r="R669" s="162" t="s">
        <v>23</v>
      </c>
      <c r="S669" s="163"/>
      <c r="T669" s="42">
        <v>565</v>
      </c>
      <c r="U669" s="42">
        <v>580</v>
      </c>
      <c r="V669" s="42">
        <v>623.6</v>
      </c>
      <c r="W669" s="45" t="s">
        <v>172</v>
      </c>
      <c r="X669" s="158" t="s">
        <v>23</v>
      </c>
    </row>
    <row r="670" spans="1:24" x14ac:dyDescent="0.3">
      <c r="A670" s="41" t="s">
        <v>1240</v>
      </c>
      <c r="B670" s="42" t="s">
        <v>1241</v>
      </c>
      <c r="C670" s="42" t="s">
        <v>171</v>
      </c>
      <c r="D670" s="113">
        <v>135</v>
      </c>
      <c r="E670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70" s="113">
        <f t="shared" si="11"/>
        <v>135</v>
      </c>
      <c r="G670" s="43"/>
      <c r="H670" s="44"/>
      <c r="I670" s="42" t="s">
        <v>60</v>
      </c>
      <c r="J670" s="42" t="s">
        <v>35</v>
      </c>
      <c r="K670" s="42"/>
      <c r="L670" s="42" t="s">
        <v>31</v>
      </c>
      <c r="M670" s="42" t="s">
        <v>35</v>
      </c>
      <c r="N670" s="42"/>
      <c r="O670" s="42" t="s">
        <v>35</v>
      </c>
      <c r="P670" s="162"/>
      <c r="Q670" s="162"/>
      <c r="R670" s="162" t="s">
        <v>23</v>
      </c>
      <c r="S670" s="163"/>
      <c r="T670" s="42">
        <v>565</v>
      </c>
      <c r="U670" s="42">
        <v>580</v>
      </c>
      <c r="V670" s="42">
        <v>623.6</v>
      </c>
      <c r="W670" s="45" t="s">
        <v>172</v>
      </c>
      <c r="X670" s="158" t="s">
        <v>23</v>
      </c>
    </row>
    <row r="671" spans="1:24" x14ac:dyDescent="0.3">
      <c r="A671" s="41" t="s">
        <v>1242</v>
      </c>
      <c r="B671" s="42" t="s">
        <v>1243</v>
      </c>
      <c r="C671" s="42" t="s">
        <v>171</v>
      </c>
      <c r="D671" s="113">
        <v>141</v>
      </c>
      <c r="E671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71" s="113">
        <f t="shared" si="11"/>
        <v>141</v>
      </c>
      <c r="G671" s="43"/>
      <c r="H671" s="44"/>
      <c r="I671" s="42" t="s">
        <v>31</v>
      </c>
      <c r="J671" s="42" t="s">
        <v>35</v>
      </c>
      <c r="K671" s="42"/>
      <c r="L671" s="42" t="s">
        <v>35</v>
      </c>
      <c r="M671" s="42" t="s">
        <v>35</v>
      </c>
      <c r="N671" s="42"/>
      <c r="O671" s="42"/>
      <c r="P671" s="162" t="s">
        <v>23</v>
      </c>
      <c r="Q671" s="162" t="s">
        <v>23</v>
      </c>
      <c r="R671" s="162" t="s">
        <v>23</v>
      </c>
      <c r="S671" s="163"/>
      <c r="T671" s="42">
        <v>565</v>
      </c>
      <c r="U671" s="42">
        <v>580</v>
      </c>
      <c r="V671" s="42">
        <v>870.85</v>
      </c>
      <c r="W671" s="45" t="s">
        <v>172</v>
      </c>
      <c r="X671" s="158" t="s">
        <v>23</v>
      </c>
    </row>
    <row r="672" spans="1:24" x14ac:dyDescent="0.3">
      <c r="A672" s="41" t="s">
        <v>1244</v>
      </c>
      <c r="B672" s="42" t="s">
        <v>1245</v>
      </c>
      <c r="C672" s="42" t="s">
        <v>171</v>
      </c>
      <c r="D672" s="113">
        <v>181</v>
      </c>
      <c r="E672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72" s="113">
        <f t="shared" si="11"/>
        <v>181</v>
      </c>
      <c r="G672" s="43"/>
      <c r="H672" s="44"/>
      <c r="I672" s="42" t="s">
        <v>31</v>
      </c>
      <c r="J672" s="42" t="s">
        <v>35</v>
      </c>
      <c r="K672" s="42"/>
      <c r="L672" s="42" t="s">
        <v>35</v>
      </c>
      <c r="M672" s="42" t="s">
        <v>35</v>
      </c>
      <c r="N672" s="42"/>
      <c r="O672" s="42" t="s">
        <v>35</v>
      </c>
      <c r="P672" s="162" t="s">
        <v>23</v>
      </c>
      <c r="Q672" s="162" t="s">
        <v>23</v>
      </c>
      <c r="R672" s="162" t="s">
        <v>23</v>
      </c>
      <c r="S672" s="163"/>
      <c r="T672" s="42">
        <v>565</v>
      </c>
      <c r="U672" s="42">
        <v>580</v>
      </c>
      <c r="V672" s="42">
        <v>870.85</v>
      </c>
      <c r="W672" s="45" t="s">
        <v>172</v>
      </c>
      <c r="X672" s="158" t="s">
        <v>23</v>
      </c>
    </row>
    <row r="673" spans="1:24" x14ac:dyDescent="0.3">
      <c r="A673" s="41" t="s">
        <v>1246</v>
      </c>
      <c r="B673" s="42" t="s">
        <v>1247</v>
      </c>
      <c r="C673" s="42" t="s">
        <v>171</v>
      </c>
      <c r="D673" s="113">
        <v>228</v>
      </c>
      <c r="E673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73" s="113">
        <f t="shared" si="11"/>
        <v>228</v>
      </c>
      <c r="G673" s="43"/>
      <c r="H673" s="44"/>
      <c r="I673" s="42" t="s">
        <v>31</v>
      </c>
      <c r="J673" s="42" t="s">
        <v>35</v>
      </c>
      <c r="K673" s="42"/>
      <c r="L673" s="42" t="s">
        <v>35</v>
      </c>
      <c r="M673" s="42" t="s">
        <v>35</v>
      </c>
      <c r="N673" s="42"/>
      <c r="O673" s="42" t="s">
        <v>35</v>
      </c>
      <c r="P673" s="162" t="s">
        <v>23</v>
      </c>
      <c r="Q673" s="162" t="s">
        <v>23</v>
      </c>
      <c r="R673" s="162" t="s">
        <v>23</v>
      </c>
      <c r="S673" s="163"/>
      <c r="T673" s="42">
        <v>565</v>
      </c>
      <c r="U673" s="42">
        <v>580</v>
      </c>
      <c r="V673" s="42">
        <v>870.85</v>
      </c>
      <c r="W673" s="45" t="s">
        <v>172</v>
      </c>
      <c r="X673" s="158" t="s">
        <v>23</v>
      </c>
    </row>
    <row r="674" spans="1:24" x14ac:dyDescent="0.3">
      <c r="A674" s="41" t="s">
        <v>1248</v>
      </c>
      <c r="B674" s="42" t="s">
        <v>1249</v>
      </c>
      <c r="C674" s="42" t="s">
        <v>171</v>
      </c>
      <c r="D674" s="113">
        <v>79.8</v>
      </c>
      <c r="E674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74" s="113">
        <f t="shared" si="11"/>
        <v>79.8</v>
      </c>
      <c r="G674" s="43"/>
      <c r="H674" s="44"/>
      <c r="I674" s="42" t="s">
        <v>128</v>
      </c>
      <c r="J674" s="42" t="s">
        <v>127</v>
      </c>
      <c r="K674" s="42"/>
      <c r="L674" s="42" t="s">
        <v>128</v>
      </c>
      <c r="M674" s="42" t="s">
        <v>35</v>
      </c>
      <c r="N674" s="42"/>
      <c r="O674" s="42"/>
      <c r="P674" s="162"/>
      <c r="Q674" s="162"/>
      <c r="R674" s="162" t="s">
        <v>23</v>
      </c>
      <c r="S674" s="163"/>
      <c r="T674" s="42">
        <v>479</v>
      </c>
      <c r="U674" s="42"/>
      <c r="V674" s="42">
        <v>462.4</v>
      </c>
      <c r="W674" s="45" t="s">
        <v>172</v>
      </c>
      <c r="X674" s="158" t="s">
        <v>23</v>
      </c>
    </row>
    <row r="675" spans="1:24" x14ac:dyDescent="0.3">
      <c r="A675" s="41" t="s">
        <v>1250</v>
      </c>
      <c r="B675" s="42" t="s">
        <v>1251</v>
      </c>
      <c r="C675" s="42" t="s">
        <v>171</v>
      </c>
      <c r="D675" s="113">
        <v>98.9</v>
      </c>
      <c r="E675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75" s="113">
        <f t="shared" si="11"/>
        <v>98.9</v>
      </c>
      <c r="G675" s="43"/>
      <c r="H675" s="44"/>
      <c r="I675" s="42" t="s">
        <v>128</v>
      </c>
      <c r="J675" s="42" t="s">
        <v>127</v>
      </c>
      <c r="K675" s="42"/>
      <c r="L675" s="42" t="s">
        <v>128</v>
      </c>
      <c r="M675" s="42" t="s">
        <v>35</v>
      </c>
      <c r="N675" s="42"/>
      <c r="O675" s="42" t="s">
        <v>35</v>
      </c>
      <c r="P675" s="162"/>
      <c r="Q675" s="162"/>
      <c r="R675" s="162" t="s">
        <v>23</v>
      </c>
      <c r="S675" s="163"/>
      <c r="T675" s="42">
        <v>479</v>
      </c>
      <c r="U675" s="42"/>
      <c r="V675" s="42">
        <v>462.4</v>
      </c>
      <c r="W675" s="45" t="s">
        <v>172</v>
      </c>
      <c r="X675" s="158" t="s">
        <v>23</v>
      </c>
    </row>
    <row r="676" spans="1:24" x14ac:dyDescent="0.3">
      <c r="A676" s="41" t="s">
        <v>1252</v>
      </c>
      <c r="B676" s="42" t="s">
        <v>1253</v>
      </c>
      <c r="C676" s="42" t="s">
        <v>171</v>
      </c>
      <c r="D676" s="113">
        <v>142</v>
      </c>
      <c r="E676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76" s="113">
        <f t="shared" si="11"/>
        <v>142</v>
      </c>
      <c r="G676" s="43"/>
      <c r="H676" s="44"/>
      <c r="I676" s="42" t="s">
        <v>128</v>
      </c>
      <c r="J676" s="42" t="s">
        <v>127</v>
      </c>
      <c r="K676" s="42"/>
      <c r="L676" s="42" t="s">
        <v>128</v>
      </c>
      <c r="M676" s="42" t="s">
        <v>35</v>
      </c>
      <c r="N676" s="42"/>
      <c r="O676" s="42" t="s">
        <v>35</v>
      </c>
      <c r="P676" s="162"/>
      <c r="Q676" s="162"/>
      <c r="R676" s="162" t="s">
        <v>23</v>
      </c>
      <c r="S676" s="163"/>
      <c r="T676" s="42">
        <v>479</v>
      </c>
      <c r="U676" s="42"/>
      <c r="V676" s="42">
        <v>462.4</v>
      </c>
      <c r="W676" s="45" t="s">
        <v>172</v>
      </c>
      <c r="X676" s="158" t="s">
        <v>23</v>
      </c>
    </row>
    <row r="677" spans="1:24" x14ac:dyDescent="0.3">
      <c r="A677" s="41" t="s">
        <v>1254</v>
      </c>
      <c r="B677" s="42" t="s">
        <v>1255</v>
      </c>
      <c r="C677" s="42" t="s">
        <v>171</v>
      </c>
      <c r="D677" s="113">
        <v>103</v>
      </c>
      <c r="E677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77" s="113">
        <f t="shared" si="11"/>
        <v>103</v>
      </c>
      <c r="G677" s="43"/>
      <c r="H677" s="44"/>
      <c r="I677" s="42" t="s">
        <v>60</v>
      </c>
      <c r="J677" s="42" t="s">
        <v>128</v>
      </c>
      <c r="K677" s="42" t="s">
        <v>35</v>
      </c>
      <c r="L677" s="42" t="s">
        <v>127</v>
      </c>
      <c r="M677" s="42" t="s">
        <v>35</v>
      </c>
      <c r="N677" s="42"/>
      <c r="O677" s="42"/>
      <c r="P677" s="162" t="s">
        <v>23</v>
      </c>
      <c r="Q677" s="162"/>
      <c r="R677" s="162"/>
      <c r="S677" s="163"/>
      <c r="T677" s="42">
        <v>479</v>
      </c>
      <c r="U677" s="42"/>
      <c r="V677" s="42">
        <v>462.4</v>
      </c>
      <c r="W677" s="45" t="s">
        <v>172</v>
      </c>
      <c r="X677" s="158" t="s">
        <v>23</v>
      </c>
    </row>
    <row r="678" spans="1:24" x14ac:dyDescent="0.3">
      <c r="A678" s="41" t="s">
        <v>1256</v>
      </c>
      <c r="B678" s="42" t="s">
        <v>1257</v>
      </c>
      <c r="C678" s="42" t="s">
        <v>171</v>
      </c>
      <c r="D678" s="113">
        <v>128</v>
      </c>
      <c r="E678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78" s="113">
        <f t="shared" si="11"/>
        <v>128</v>
      </c>
      <c r="G678" s="43"/>
      <c r="H678" s="44"/>
      <c r="I678" s="42" t="s">
        <v>60</v>
      </c>
      <c r="J678" s="42" t="s">
        <v>128</v>
      </c>
      <c r="K678" s="42" t="s">
        <v>35</v>
      </c>
      <c r="L678" s="42" t="s">
        <v>127</v>
      </c>
      <c r="M678" s="42" t="s">
        <v>35</v>
      </c>
      <c r="N678" s="42"/>
      <c r="O678" s="42" t="s">
        <v>128</v>
      </c>
      <c r="P678" s="162" t="s">
        <v>23</v>
      </c>
      <c r="Q678" s="162"/>
      <c r="R678" s="162"/>
      <c r="S678" s="163"/>
      <c r="T678" s="42">
        <v>479</v>
      </c>
      <c r="U678" s="42"/>
      <c r="V678" s="42">
        <v>462.4</v>
      </c>
      <c r="W678" s="45" t="s">
        <v>172</v>
      </c>
      <c r="X678" s="158" t="s">
        <v>23</v>
      </c>
    </row>
    <row r="679" spans="1:24" x14ac:dyDescent="0.3">
      <c r="A679" s="41" t="s">
        <v>1258</v>
      </c>
      <c r="B679" s="42" t="s">
        <v>1259</v>
      </c>
      <c r="C679" s="42" t="s">
        <v>171</v>
      </c>
      <c r="D679" s="113">
        <v>205</v>
      </c>
      <c r="E679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79" s="113">
        <f t="shared" si="11"/>
        <v>205</v>
      </c>
      <c r="G679" s="43"/>
      <c r="H679" s="44"/>
      <c r="I679" s="42" t="s">
        <v>60</v>
      </c>
      <c r="J679" s="42" t="s">
        <v>128</v>
      </c>
      <c r="K679" s="42" t="s">
        <v>35</v>
      </c>
      <c r="L679" s="42" t="s">
        <v>127</v>
      </c>
      <c r="M679" s="42" t="s">
        <v>35</v>
      </c>
      <c r="N679" s="42"/>
      <c r="O679" s="42" t="s">
        <v>128</v>
      </c>
      <c r="P679" s="162" t="s">
        <v>23</v>
      </c>
      <c r="Q679" s="162"/>
      <c r="R679" s="162"/>
      <c r="S679" s="163"/>
      <c r="T679" s="42">
        <v>479</v>
      </c>
      <c r="U679" s="42"/>
      <c r="V679" s="42">
        <v>462.4</v>
      </c>
      <c r="W679" s="45" t="s">
        <v>172</v>
      </c>
      <c r="X679" s="158" t="s">
        <v>23</v>
      </c>
    </row>
    <row r="680" spans="1:24" x14ac:dyDescent="0.3">
      <c r="A680" s="41" t="s">
        <v>1260</v>
      </c>
      <c r="B680" s="42" t="s">
        <v>1261</v>
      </c>
      <c r="C680" s="42" t="s">
        <v>171</v>
      </c>
      <c r="D680" s="113">
        <v>142</v>
      </c>
      <c r="E680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80" s="113">
        <f t="shared" si="11"/>
        <v>142</v>
      </c>
      <c r="G680" s="43"/>
      <c r="H680" s="44"/>
      <c r="I680" s="42" t="s">
        <v>35</v>
      </c>
      <c r="J680" s="42" t="s">
        <v>31</v>
      </c>
      <c r="K680" s="42"/>
      <c r="L680" s="42" t="s">
        <v>35</v>
      </c>
      <c r="M680" s="42" t="s">
        <v>35</v>
      </c>
      <c r="N680" s="42"/>
      <c r="O680" s="42"/>
      <c r="P680" s="162" t="s">
        <v>23</v>
      </c>
      <c r="Q680" s="162" t="s">
        <v>23</v>
      </c>
      <c r="R680" s="162" t="s">
        <v>23</v>
      </c>
      <c r="S680" s="163"/>
      <c r="T680" s="42">
        <v>479</v>
      </c>
      <c r="U680" s="42"/>
      <c r="V680" s="42">
        <v>709.7</v>
      </c>
      <c r="W680" s="45" t="s">
        <v>172</v>
      </c>
      <c r="X680" s="158" t="s">
        <v>23</v>
      </c>
    </row>
    <row r="681" spans="1:24" x14ac:dyDescent="0.3">
      <c r="A681" s="41" t="s">
        <v>1262</v>
      </c>
      <c r="B681" s="42" t="s">
        <v>1263</v>
      </c>
      <c r="C681" s="42" t="s">
        <v>171</v>
      </c>
      <c r="D681" s="113">
        <v>176</v>
      </c>
      <c r="E681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81" s="113">
        <f t="shared" si="11"/>
        <v>176</v>
      </c>
      <c r="G681" s="43"/>
      <c r="H681" s="44"/>
      <c r="I681" s="42" t="s">
        <v>35</v>
      </c>
      <c r="J681" s="42" t="s">
        <v>31</v>
      </c>
      <c r="K681" s="42"/>
      <c r="L681" s="42" t="s">
        <v>35</v>
      </c>
      <c r="M681" s="42" t="s">
        <v>35</v>
      </c>
      <c r="N681" s="42"/>
      <c r="O681" s="42" t="s">
        <v>128</v>
      </c>
      <c r="P681" s="162" t="s">
        <v>23</v>
      </c>
      <c r="Q681" s="162" t="s">
        <v>23</v>
      </c>
      <c r="R681" s="162" t="s">
        <v>23</v>
      </c>
      <c r="S681" s="163"/>
      <c r="T681" s="42">
        <v>479</v>
      </c>
      <c r="U681" s="42"/>
      <c r="V681" s="42">
        <v>709.7</v>
      </c>
      <c r="W681" s="45" t="s">
        <v>172</v>
      </c>
      <c r="X681" s="158" t="s">
        <v>23</v>
      </c>
    </row>
    <row r="682" spans="1:24" x14ac:dyDescent="0.3">
      <c r="A682" s="41" t="s">
        <v>1264</v>
      </c>
      <c r="B682" s="42" t="s">
        <v>1265</v>
      </c>
      <c r="C682" s="42" t="s">
        <v>171</v>
      </c>
      <c r="D682" s="113">
        <v>281</v>
      </c>
      <c r="E682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82" s="113">
        <f t="shared" si="11"/>
        <v>281</v>
      </c>
      <c r="G682" s="43"/>
      <c r="H682" s="44"/>
      <c r="I682" s="42" t="s">
        <v>35</v>
      </c>
      <c r="J682" s="42" t="s">
        <v>31</v>
      </c>
      <c r="K682" s="42"/>
      <c r="L682" s="42" t="s">
        <v>35</v>
      </c>
      <c r="M682" s="42" t="s">
        <v>35</v>
      </c>
      <c r="N682" s="42"/>
      <c r="O682" s="42" t="s">
        <v>128</v>
      </c>
      <c r="P682" s="162" t="s">
        <v>23</v>
      </c>
      <c r="Q682" s="162" t="s">
        <v>23</v>
      </c>
      <c r="R682" s="162" t="s">
        <v>23</v>
      </c>
      <c r="S682" s="163"/>
      <c r="T682" s="42">
        <v>479</v>
      </c>
      <c r="U682" s="42"/>
      <c r="V682" s="42">
        <v>709.7</v>
      </c>
      <c r="W682" s="45" t="s">
        <v>172</v>
      </c>
      <c r="X682" s="158" t="s">
        <v>23</v>
      </c>
    </row>
    <row r="683" spans="1:24" x14ac:dyDescent="0.3">
      <c r="A683" s="41" t="s">
        <v>1266</v>
      </c>
      <c r="B683" s="42" t="s">
        <v>1267</v>
      </c>
      <c r="C683" s="42" t="s">
        <v>171</v>
      </c>
      <c r="D683" s="113">
        <v>98.9</v>
      </c>
      <c r="E683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83" s="113">
        <f t="shared" si="11"/>
        <v>98.9</v>
      </c>
      <c r="G683" s="43"/>
      <c r="H683" s="44"/>
      <c r="I683" s="42" t="s">
        <v>60</v>
      </c>
      <c r="J683" s="42" t="s">
        <v>35</v>
      </c>
      <c r="K683" s="42" t="s">
        <v>35</v>
      </c>
      <c r="L683" s="42" t="s">
        <v>31</v>
      </c>
      <c r="M683" s="42" t="s">
        <v>35</v>
      </c>
      <c r="N683" s="42"/>
      <c r="O683" s="42"/>
      <c r="P683" s="162"/>
      <c r="Q683" s="162"/>
      <c r="R683" s="162" t="s">
        <v>23</v>
      </c>
      <c r="S683" s="163"/>
      <c r="T683" s="42">
        <v>522</v>
      </c>
      <c r="U683" s="42"/>
      <c r="V683" s="42">
        <v>537.89</v>
      </c>
      <c r="W683" s="45" t="s">
        <v>172</v>
      </c>
      <c r="X683" s="158" t="s">
        <v>23</v>
      </c>
    </row>
    <row r="684" spans="1:24" x14ac:dyDescent="0.3">
      <c r="A684" s="41" t="s">
        <v>1268</v>
      </c>
      <c r="B684" s="42" t="s">
        <v>1269</v>
      </c>
      <c r="C684" s="42" t="s">
        <v>171</v>
      </c>
      <c r="D684" s="113">
        <v>124</v>
      </c>
      <c r="E684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84" s="113">
        <f t="shared" si="11"/>
        <v>124</v>
      </c>
      <c r="G684" s="43"/>
      <c r="H684" s="44"/>
      <c r="I684" s="42" t="s">
        <v>60</v>
      </c>
      <c r="J684" s="42" t="s">
        <v>35</v>
      </c>
      <c r="K684" s="42" t="s">
        <v>35</v>
      </c>
      <c r="L684" s="42" t="s">
        <v>31</v>
      </c>
      <c r="M684" s="42" t="s">
        <v>35</v>
      </c>
      <c r="N684" s="42"/>
      <c r="O684" s="42" t="s">
        <v>35</v>
      </c>
      <c r="P684" s="162"/>
      <c r="Q684" s="162"/>
      <c r="R684" s="162" t="s">
        <v>23</v>
      </c>
      <c r="S684" s="163"/>
      <c r="T684" s="42">
        <v>522</v>
      </c>
      <c r="U684" s="42"/>
      <c r="V684" s="42">
        <v>537.89</v>
      </c>
      <c r="W684" s="45" t="s">
        <v>172</v>
      </c>
      <c r="X684" s="158" t="s">
        <v>23</v>
      </c>
    </row>
    <row r="685" spans="1:24" x14ac:dyDescent="0.3">
      <c r="A685" s="41" t="s">
        <v>1270</v>
      </c>
      <c r="B685" s="42" t="s">
        <v>1271</v>
      </c>
      <c r="C685" s="42" t="s">
        <v>171</v>
      </c>
      <c r="D685" s="113">
        <v>198</v>
      </c>
      <c r="E685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85" s="113">
        <f t="shared" si="11"/>
        <v>198</v>
      </c>
      <c r="G685" s="43"/>
      <c r="H685" s="44"/>
      <c r="I685" s="42" t="s">
        <v>60</v>
      </c>
      <c r="J685" s="42" t="s">
        <v>35</v>
      </c>
      <c r="K685" s="42" t="s">
        <v>35</v>
      </c>
      <c r="L685" s="42" t="s">
        <v>31</v>
      </c>
      <c r="M685" s="42" t="s">
        <v>35</v>
      </c>
      <c r="N685" s="42"/>
      <c r="O685" s="42" t="s">
        <v>35</v>
      </c>
      <c r="P685" s="162"/>
      <c r="Q685" s="162"/>
      <c r="R685" s="162" t="s">
        <v>23</v>
      </c>
      <c r="S685" s="163"/>
      <c r="T685" s="42">
        <v>522</v>
      </c>
      <c r="U685" s="42"/>
      <c r="V685" s="42">
        <v>537.89</v>
      </c>
      <c r="W685" s="45" t="s">
        <v>172</v>
      </c>
      <c r="X685" s="158" t="s">
        <v>23</v>
      </c>
    </row>
    <row r="686" spans="1:24" x14ac:dyDescent="0.3">
      <c r="A686" s="41" t="s">
        <v>1272</v>
      </c>
      <c r="B686" s="42" t="s">
        <v>1273</v>
      </c>
      <c r="C686" s="42" t="s">
        <v>171</v>
      </c>
      <c r="D686" s="113">
        <v>122</v>
      </c>
      <c r="E686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86" s="113">
        <f t="shared" si="11"/>
        <v>122</v>
      </c>
      <c r="G686" s="43"/>
      <c r="H686" s="44"/>
      <c r="I686" s="42" t="s">
        <v>267</v>
      </c>
      <c r="J686" s="42" t="s">
        <v>128</v>
      </c>
      <c r="K686" s="42" t="s">
        <v>128</v>
      </c>
      <c r="L686" s="42" t="s">
        <v>127</v>
      </c>
      <c r="M686" s="42" t="s">
        <v>35</v>
      </c>
      <c r="N686" s="42"/>
      <c r="O686" s="42"/>
      <c r="P686" s="162" t="s">
        <v>23</v>
      </c>
      <c r="Q686" s="162"/>
      <c r="R686" s="162"/>
      <c r="S686" s="163"/>
      <c r="T686" s="42">
        <v>522</v>
      </c>
      <c r="U686" s="42"/>
      <c r="V686" s="42">
        <v>537.89</v>
      </c>
      <c r="W686" s="45" t="s">
        <v>172</v>
      </c>
      <c r="X686" s="158" t="s">
        <v>23</v>
      </c>
    </row>
    <row r="687" spans="1:24" x14ac:dyDescent="0.3">
      <c r="A687" s="41" t="s">
        <v>1274</v>
      </c>
      <c r="B687" s="42" t="s">
        <v>1275</v>
      </c>
      <c r="C687" s="42" t="s">
        <v>171</v>
      </c>
      <c r="D687" s="113">
        <v>167</v>
      </c>
      <c r="E687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87" s="113">
        <f t="shared" si="11"/>
        <v>167</v>
      </c>
      <c r="G687" s="43"/>
      <c r="H687" s="44"/>
      <c r="I687" s="42" t="s">
        <v>267</v>
      </c>
      <c r="J687" s="42" t="s">
        <v>128</v>
      </c>
      <c r="K687" s="42" t="s">
        <v>128</v>
      </c>
      <c r="L687" s="42" t="s">
        <v>127</v>
      </c>
      <c r="M687" s="42" t="s">
        <v>35</v>
      </c>
      <c r="N687" s="42"/>
      <c r="O687" s="42" t="s">
        <v>128</v>
      </c>
      <c r="P687" s="162" t="s">
        <v>23</v>
      </c>
      <c r="Q687" s="162"/>
      <c r="R687" s="162"/>
      <c r="S687" s="163"/>
      <c r="T687" s="42">
        <v>522</v>
      </c>
      <c r="U687" s="42"/>
      <c r="V687" s="42">
        <v>537.89</v>
      </c>
      <c r="W687" s="45" t="s">
        <v>172</v>
      </c>
      <c r="X687" s="158" t="s">
        <v>23</v>
      </c>
    </row>
    <row r="688" spans="1:24" x14ac:dyDescent="0.3">
      <c r="A688" s="41" t="s">
        <v>1276</v>
      </c>
      <c r="B688" s="42" t="s">
        <v>1277</v>
      </c>
      <c r="C688" s="42" t="s">
        <v>171</v>
      </c>
      <c r="D688" s="113">
        <v>270</v>
      </c>
      <c r="E688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88" s="113">
        <f t="shared" si="11"/>
        <v>270</v>
      </c>
      <c r="G688" s="43"/>
      <c r="H688" s="44"/>
      <c r="I688" s="42" t="s">
        <v>267</v>
      </c>
      <c r="J688" s="42" t="s">
        <v>128</v>
      </c>
      <c r="K688" s="42" t="s">
        <v>128</v>
      </c>
      <c r="L688" s="42" t="s">
        <v>127</v>
      </c>
      <c r="M688" s="42" t="s">
        <v>35</v>
      </c>
      <c r="N688" s="42"/>
      <c r="O688" s="42" t="s">
        <v>128</v>
      </c>
      <c r="P688" s="162" t="s">
        <v>23</v>
      </c>
      <c r="Q688" s="162"/>
      <c r="R688" s="162"/>
      <c r="S688" s="163"/>
      <c r="T688" s="42">
        <v>522</v>
      </c>
      <c r="U688" s="42"/>
      <c r="V688" s="42">
        <v>537.89</v>
      </c>
      <c r="W688" s="45" t="s">
        <v>172</v>
      </c>
      <c r="X688" s="158" t="s">
        <v>23</v>
      </c>
    </row>
    <row r="689" spans="1:24" x14ac:dyDescent="0.3">
      <c r="A689" s="41" t="s">
        <v>1278</v>
      </c>
      <c r="B689" s="42" t="s">
        <v>1279</v>
      </c>
      <c r="C689" s="42" t="s">
        <v>171</v>
      </c>
      <c r="D689" s="113">
        <v>88.3</v>
      </c>
      <c r="E689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89" s="113">
        <f t="shared" si="11"/>
        <v>88.3</v>
      </c>
      <c r="G689" s="43"/>
      <c r="H689" s="44"/>
      <c r="I689" s="42" t="s">
        <v>60</v>
      </c>
      <c r="J689" s="42" t="s">
        <v>35</v>
      </c>
      <c r="K689" s="42" t="s">
        <v>35</v>
      </c>
      <c r="L689" s="42" t="s">
        <v>31</v>
      </c>
      <c r="M689" s="42" t="s">
        <v>35</v>
      </c>
      <c r="N689" s="42"/>
      <c r="O689" s="42"/>
      <c r="P689" s="162"/>
      <c r="Q689" s="162"/>
      <c r="R689" s="162" t="s">
        <v>23</v>
      </c>
      <c r="S689" s="163"/>
      <c r="T689" s="42">
        <v>440</v>
      </c>
      <c r="U689" s="42"/>
      <c r="V689" s="42">
        <v>546.55999999999995</v>
      </c>
      <c r="W689" s="45" t="s">
        <v>172</v>
      </c>
      <c r="X689" s="158" t="s">
        <v>23</v>
      </c>
    </row>
    <row r="690" spans="1:24" x14ac:dyDescent="0.3">
      <c r="A690" s="41" t="s">
        <v>1280</v>
      </c>
      <c r="B690" s="42" t="s">
        <v>1281</v>
      </c>
      <c r="C690" s="42" t="s">
        <v>171</v>
      </c>
      <c r="D690" s="113">
        <v>112</v>
      </c>
      <c r="E690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90" s="113">
        <f t="shared" si="11"/>
        <v>112</v>
      </c>
      <c r="G690" s="43"/>
      <c r="H690" s="44"/>
      <c r="I690" s="42" t="s">
        <v>60</v>
      </c>
      <c r="J690" s="42" t="s">
        <v>35</v>
      </c>
      <c r="K690" s="42" t="s">
        <v>35</v>
      </c>
      <c r="L690" s="42" t="s">
        <v>31</v>
      </c>
      <c r="M690" s="42" t="s">
        <v>35</v>
      </c>
      <c r="N690" s="42"/>
      <c r="O690" s="42" t="s">
        <v>35</v>
      </c>
      <c r="P690" s="162"/>
      <c r="Q690" s="162"/>
      <c r="R690" s="162" t="s">
        <v>23</v>
      </c>
      <c r="S690" s="163"/>
      <c r="T690" s="42">
        <v>440</v>
      </c>
      <c r="U690" s="42"/>
      <c r="V690" s="42">
        <v>546.55999999999995</v>
      </c>
      <c r="W690" s="45" t="s">
        <v>172</v>
      </c>
      <c r="X690" s="158" t="s">
        <v>23</v>
      </c>
    </row>
    <row r="691" spans="1:24" x14ac:dyDescent="0.3">
      <c r="A691" s="41" t="s">
        <v>1282</v>
      </c>
      <c r="B691" s="42" t="s">
        <v>1283</v>
      </c>
      <c r="C691" s="42" t="s">
        <v>171</v>
      </c>
      <c r="D691" s="113">
        <v>177</v>
      </c>
      <c r="E691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91" s="113">
        <f t="shared" si="11"/>
        <v>177</v>
      </c>
      <c r="G691" s="43"/>
      <c r="H691" s="44"/>
      <c r="I691" s="42" t="s">
        <v>60</v>
      </c>
      <c r="J691" s="42" t="s">
        <v>35</v>
      </c>
      <c r="K691" s="42" t="s">
        <v>35</v>
      </c>
      <c r="L691" s="42" t="s">
        <v>31</v>
      </c>
      <c r="M691" s="42" t="s">
        <v>35</v>
      </c>
      <c r="N691" s="42"/>
      <c r="O691" s="42" t="s">
        <v>35</v>
      </c>
      <c r="P691" s="162"/>
      <c r="Q691" s="162"/>
      <c r="R691" s="162" t="s">
        <v>23</v>
      </c>
      <c r="S691" s="163"/>
      <c r="T691" s="42">
        <v>440</v>
      </c>
      <c r="U691" s="42"/>
      <c r="V691" s="42">
        <v>546.55999999999995</v>
      </c>
      <c r="W691" s="45" t="s">
        <v>172</v>
      </c>
      <c r="X691" s="158" t="s">
        <v>23</v>
      </c>
    </row>
    <row r="692" spans="1:24" x14ac:dyDescent="0.3">
      <c r="A692" s="41" t="s">
        <v>1284</v>
      </c>
      <c r="B692" s="42" t="s">
        <v>1285</v>
      </c>
      <c r="C692" s="42" t="s">
        <v>171</v>
      </c>
      <c r="D692" s="113">
        <v>82.4</v>
      </c>
      <c r="E692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92" s="113">
        <f t="shared" si="11"/>
        <v>82.4</v>
      </c>
      <c r="G692" s="43"/>
      <c r="H692" s="44"/>
      <c r="I692" s="42" t="s">
        <v>60</v>
      </c>
      <c r="J692" s="42" t="s">
        <v>35</v>
      </c>
      <c r="K692" s="42" t="s">
        <v>35</v>
      </c>
      <c r="L692" s="42" t="s">
        <v>31</v>
      </c>
      <c r="M692" s="42" t="s">
        <v>35</v>
      </c>
      <c r="N692" s="42"/>
      <c r="O692" s="42"/>
      <c r="P692" s="162"/>
      <c r="Q692" s="162"/>
      <c r="R692" s="162" t="s">
        <v>23</v>
      </c>
      <c r="S692" s="163"/>
      <c r="T692" s="42">
        <v>630</v>
      </c>
      <c r="U692" s="42"/>
      <c r="V692" s="42">
        <v>672.67</v>
      </c>
      <c r="W692" s="45" t="s">
        <v>172</v>
      </c>
      <c r="X692" s="158" t="s">
        <v>23</v>
      </c>
    </row>
    <row r="693" spans="1:24" x14ac:dyDescent="0.3">
      <c r="A693" s="41" t="s">
        <v>1286</v>
      </c>
      <c r="B693" s="42" t="s">
        <v>1287</v>
      </c>
      <c r="C693" s="42" t="s">
        <v>171</v>
      </c>
      <c r="D693" s="113">
        <v>129</v>
      </c>
      <c r="E693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93" s="113">
        <f t="shared" si="11"/>
        <v>129</v>
      </c>
      <c r="G693" s="43"/>
      <c r="H693" s="44"/>
      <c r="I693" s="42" t="s">
        <v>60</v>
      </c>
      <c r="J693" s="42" t="s">
        <v>35</v>
      </c>
      <c r="K693" s="42" t="s">
        <v>35</v>
      </c>
      <c r="L693" s="42" t="s">
        <v>31</v>
      </c>
      <c r="M693" s="42" t="s">
        <v>35</v>
      </c>
      <c r="N693" s="42"/>
      <c r="O693" s="42" t="s">
        <v>35</v>
      </c>
      <c r="P693" s="162"/>
      <c r="Q693" s="162"/>
      <c r="R693" s="162" t="s">
        <v>23</v>
      </c>
      <c r="S693" s="163"/>
      <c r="T693" s="42">
        <v>630</v>
      </c>
      <c r="U693" s="42"/>
      <c r="V693" s="42">
        <v>672.67</v>
      </c>
      <c r="W693" s="45" t="s">
        <v>172</v>
      </c>
      <c r="X693" s="158" t="s">
        <v>23</v>
      </c>
    </row>
    <row r="694" spans="1:24" x14ac:dyDescent="0.3">
      <c r="A694" s="41" t="s">
        <v>1288</v>
      </c>
      <c r="B694" s="42" t="s">
        <v>1289</v>
      </c>
      <c r="C694" s="42" t="s">
        <v>171</v>
      </c>
      <c r="D694" s="113">
        <v>271</v>
      </c>
      <c r="E694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94" s="113">
        <f t="shared" si="11"/>
        <v>271</v>
      </c>
      <c r="G694" s="43"/>
      <c r="H694" s="44"/>
      <c r="I694" s="42" t="s">
        <v>60</v>
      </c>
      <c r="J694" s="42" t="s">
        <v>35</v>
      </c>
      <c r="K694" s="42" t="s">
        <v>35</v>
      </c>
      <c r="L694" s="42" t="s">
        <v>31</v>
      </c>
      <c r="M694" s="42" t="s">
        <v>35</v>
      </c>
      <c r="N694" s="42"/>
      <c r="O694" s="42" t="s">
        <v>35</v>
      </c>
      <c r="P694" s="162"/>
      <c r="Q694" s="162"/>
      <c r="R694" s="162" t="s">
        <v>23</v>
      </c>
      <c r="S694" s="163"/>
      <c r="T694" s="42">
        <v>630</v>
      </c>
      <c r="U694" s="42"/>
      <c r="V694" s="42">
        <v>672.67</v>
      </c>
      <c r="W694" s="45" t="s">
        <v>172</v>
      </c>
      <c r="X694" s="158" t="s">
        <v>23</v>
      </c>
    </row>
    <row r="695" spans="1:24" x14ac:dyDescent="0.3">
      <c r="A695" s="41" t="s">
        <v>10296</v>
      </c>
      <c r="B695" s="42" t="s">
        <v>1290</v>
      </c>
      <c r="C695" s="42" t="s">
        <v>171</v>
      </c>
      <c r="D695" s="113">
        <v>84.7</v>
      </c>
      <c r="E695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95" s="113">
        <f t="shared" si="11"/>
        <v>84.7</v>
      </c>
      <c r="G695" s="43"/>
      <c r="H695" s="44"/>
      <c r="I695" s="42" t="s">
        <v>60</v>
      </c>
      <c r="J695" s="42" t="s">
        <v>35</v>
      </c>
      <c r="K695" s="42" t="s">
        <v>35</v>
      </c>
      <c r="L695" s="42" t="s">
        <v>31</v>
      </c>
      <c r="M695" s="42" t="s">
        <v>35</v>
      </c>
      <c r="N695" s="42"/>
      <c r="O695" s="42"/>
      <c r="P695" s="162"/>
      <c r="Q695" s="162"/>
      <c r="R695" s="162" t="s">
        <v>23</v>
      </c>
      <c r="S695" s="163"/>
      <c r="T695" s="42" t="s">
        <v>1291</v>
      </c>
      <c r="U695" s="42"/>
      <c r="V695" s="42">
        <v>554.49</v>
      </c>
      <c r="W695" s="45" t="s">
        <v>172</v>
      </c>
      <c r="X695" s="158" t="s">
        <v>23</v>
      </c>
    </row>
    <row r="696" spans="1:24" x14ac:dyDescent="0.3">
      <c r="A696" s="41" t="s">
        <v>10297</v>
      </c>
      <c r="B696" s="42" t="s">
        <v>1292</v>
      </c>
      <c r="C696" s="42" t="s">
        <v>171</v>
      </c>
      <c r="D696" s="113">
        <v>107</v>
      </c>
      <c r="E696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96" s="113">
        <f t="shared" si="11"/>
        <v>107</v>
      </c>
      <c r="G696" s="43"/>
      <c r="H696" s="44"/>
      <c r="I696" s="42" t="s">
        <v>60</v>
      </c>
      <c r="J696" s="42" t="s">
        <v>35</v>
      </c>
      <c r="K696" s="42" t="s">
        <v>35</v>
      </c>
      <c r="L696" s="42" t="s">
        <v>31</v>
      </c>
      <c r="M696" s="42" t="s">
        <v>35</v>
      </c>
      <c r="N696" s="42"/>
      <c r="O696" s="42" t="s">
        <v>35</v>
      </c>
      <c r="P696" s="162"/>
      <c r="Q696" s="162"/>
      <c r="R696" s="162" t="s">
        <v>23</v>
      </c>
      <c r="S696" s="163"/>
      <c r="T696" s="42" t="s">
        <v>1291</v>
      </c>
      <c r="U696" s="42"/>
      <c r="V696" s="42">
        <v>554.49</v>
      </c>
      <c r="W696" s="45" t="s">
        <v>172</v>
      </c>
      <c r="X696" s="158" t="s">
        <v>23</v>
      </c>
    </row>
    <row r="697" spans="1:24" x14ac:dyDescent="0.3">
      <c r="A697" s="41" t="s">
        <v>10298</v>
      </c>
      <c r="B697" s="42" t="s">
        <v>1293</v>
      </c>
      <c r="C697" s="42" t="s">
        <v>171</v>
      </c>
      <c r="D697" s="113">
        <v>171</v>
      </c>
      <c r="E697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97" s="113">
        <f t="shared" si="11"/>
        <v>171</v>
      </c>
      <c r="G697" s="43"/>
      <c r="H697" s="44"/>
      <c r="I697" s="42" t="s">
        <v>60</v>
      </c>
      <c r="J697" s="42" t="s">
        <v>35</v>
      </c>
      <c r="K697" s="42" t="s">
        <v>35</v>
      </c>
      <c r="L697" s="42" t="s">
        <v>31</v>
      </c>
      <c r="M697" s="42" t="s">
        <v>35</v>
      </c>
      <c r="N697" s="42"/>
      <c r="O697" s="42" t="s">
        <v>35</v>
      </c>
      <c r="P697" s="162"/>
      <c r="Q697" s="162"/>
      <c r="R697" s="162" t="s">
        <v>23</v>
      </c>
      <c r="S697" s="163"/>
      <c r="T697" s="42" t="s">
        <v>1291</v>
      </c>
      <c r="U697" s="42"/>
      <c r="V697" s="42">
        <v>556.47</v>
      </c>
      <c r="W697" s="45" t="s">
        <v>172</v>
      </c>
      <c r="X697" s="158" t="s">
        <v>23</v>
      </c>
    </row>
    <row r="698" spans="1:24" x14ac:dyDescent="0.3">
      <c r="A698" s="41" t="s">
        <v>1294</v>
      </c>
      <c r="B698" s="42" t="s">
        <v>1295</v>
      </c>
      <c r="C698" s="42" t="s">
        <v>171</v>
      </c>
      <c r="D698" s="113">
        <v>108</v>
      </c>
      <c r="E698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98" s="113">
        <f t="shared" si="11"/>
        <v>108</v>
      </c>
      <c r="G698" s="43"/>
      <c r="H698" s="44"/>
      <c r="I698" s="42" t="s">
        <v>60</v>
      </c>
      <c r="J698" s="42" t="s">
        <v>35</v>
      </c>
      <c r="K698" s="42" t="s">
        <v>35</v>
      </c>
      <c r="L698" s="42" t="s">
        <v>31</v>
      </c>
      <c r="M698" s="42" t="s">
        <v>35</v>
      </c>
      <c r="N698" s="42"/>
      <c r="O698" s="42"/>
      <c r="P698" s="162" t="s">
        <v>23</v>
      </c>
      <c r="Q698" s="162"/>
      <c r="R698" s="162"/>
      <c r="S698" s="163"/>
      <c r="T698" s="42"/>
      <c r="U698" s="42"/>
      <c r="V698" s="42">
        <v>554.49</v>
      </c>
      <c r="W698" s="45" t="s">
        <v>172</v>
      </c>
      <c r="X698" s="158" t="s">
        <v>23</v>
      </c>
    </row>
    <row r="699" spans="1:24" x14ac:dyDescent="0.3">
      <c r="A699" s="41" t="s">
        <v>1296</v>
      </c>
      <c r="B699" s="42" t="s">
        <v>1297</v>
      </c>
      <c r="C699" s="42" t="s">
        <v>171</v>
      </c>
      <c r="D699" s="113">
        <v>141</v>
      </c>
      <c r="E699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699" s="113">
        <f t="shared" si="11"/>
        <v>141</v>
      </c>
      <c r="G699" s="43"/>
      <c r="H699" s="44"/>
      <c r="I699" s="42" t="s">
        <v>60</v>
      </c>
      <c r="J699" s="42" t="s">
        <v>35</v>
      </c>
      <c r="K699" s="42" t="s">
        <v>35</v>
      </c>
      <c r="L699" s="42" t="s">
        <v>31</v>
      </c>
      <c r="M699" s="42" t="s">
        <v>35</v>
      </c>
      <c r="N699" s="42"/>
      <c r="O699" s="42" t="s">
        <v>35</v>
      </c>
      <c r="P699" s="162" t="s">
        <v>23</v>
      </c>
      <c r="Q699" s="162"/>
      <c r="R699" s="162"/>
      <c r="S699" s="163"/>
      <c r="T699" s="42"/>
      <c r="U699" s="42"/>
      <c r="V699" s="42">
        <v>554.49</v>
      </c>
      <c r="W699" s="45" t="s">
        <v>172</v>
      </c>
      <c r="X699" s="158" t="s">
        <v>23</v>
      </c>
    </row>
    <row r="700" spans="1:24" x14ac:dyDescent="0.3">
      <c r="A700" s="41" t="s">
        <v>1298</v>
      </c>
      <c r="B700" s="42" t="s">
        <v>1299</v>
      </c>
      <c r="C700" s="42" t="s">
        <v>171</v>
      </c>
      <c r="D700" s="113">
        <v>223</v>
      </c>
      <c r="E700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700" s="113">
        <f t="shared" si="11"/>
        <v>223</v>
      </c>
      <c r="G700" s="43"/>
      <c r="H700" s="44"/>
      <c r="I700" s="42" t="s">
        <v>60</v>
      </c>
      <c r="J700" s="42" t="s">
        <v>35</v>
      </c>
      <c r="K700" s="42" t="s">
        <v>35</v>
      </c>
      <c r="L700" s="42" t="s">
        <v>31</v>
      </c>
      <c r="M700" s="42" t="s">
        <v>35</v>
      </c>
      <c r="N700" s="42"/>
      <c r="O700" s="42" t="s">
        <v>35</v>
      </c>
      <c r="P700" s="162" t="s">
        <v>23</v>
      </c>
      <c r="Q700" s="162"/>
      <c r="R700" s="162"/>
      <c r="S700" s="163"/>
      <c r="T700" s="42"/>
      <c r="U700" s="42"/>
      <c r="V700" s="42">
        <v>554.49</v>
      </c>
      <c r="W700" s="45" t="s">
        <v>172</v>
      </c>
      <c r="X700" s="158" t="s">
        <v>23</v>
      </c>
    </row>
    <row r="701" spans="1:24" x14ac:dyDescent="0.3">
      <c r="A701" s="41" t="s">
        <v>1300</v>
      </c>
      <c r="B701" s="42" t="s">
        <v>1301</v>
      </c>
      <c r="C701" s="42" t="s">
        <v>171</v>
      </c>
      <c r="D701" s="113">
        <v>190</v>
      </c>
      <c r="E701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701" s="113">
        <f t="shared" si="11"/>
        <v>190</v>
      </c>
      <c r="G701" s="43"/>
      <c r="H701" s="44"/>
      <c r="I701" s="42" t="s">
        <v>35</v>
      </c>
      <c r="J701" s="42" t="s">
        <v>31</v>
      </c>
      <c r="K701" s="42"/>
      <c r="L701" s="42" t="s">
        <v>35</v>
      </c>
      <c r="M701" s="42" t="s">
        <v>35</v>
      </c>
      <c r="N701" s="42"/>
      <c r="O701" s="42"/>
      <c r="P701" s="162"/>
      <c r="Q701" s="162" t="s">
        <v>23</v>
      </c>
      <c r="R701" s="162"/>
      <c r="S701" s="163"/>
      <c r="T701" s="42" t="s">
        <v>1291</v>
      </c>
      <c r="U701" s="42"/>
      <c r="V701" s="42">
        <v>960.93</v>
      </c>
      <c r="W701" s="45" t="s">
        <v>172</v>
      </c>
      <c r="X701" s="158" t="s">
        <v>23</v>
      </c>
    </row>
    <row r="702" spans="1:24" x14ac:dyDescent="0.3">
      <c r="A702" s="41" t="s">
        <v>10301</v>
      </c>
      <c r="B702" s="42" t="s">
        <v>1302</v>
      </c>
      <c r="C702" s="42" t="s">
        <v>171</v>
      </c>
      <c r="D702" s="113">
        <v>257</v>
      </c>
      <c r="E702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702" s="113">
        <f t="shared" si="11"/>
        <v>257</v>
      </c>
      <c r="G702" s="43"/>
      <c r="H702" s="44"/>
      <c r="I702" s="42" t="s">
        <v>35</v>
      </c>
      <c r="J702" s="42" t="s">
        <v>31</v>
      </c>
      <c r="K702" s="42"/>
      <c r="L702" s="42" t="s">
        <v>35</v>
      </c>
      <c r="M702" s="42" t="s">
        <v>35</v>
      </c>
      <c r="N702" s="42"/>
      <c r="O702" s="42" t="s">
        <v>35</v>
      </c>
      <c r="P702" s="162"/>
      <c r="Q702" s="162" t="s">
        <v>23</v>
      </c>
      <c r="R702" s="162"/>
      <c r="S702" s="163"/>
      <c r="T702" s="42" t="s">
        <v>1291</v>
      </c>
      <c r="U702" s="42"/>
      <c r="V702" s="42">
        <v>960.93</v>
      </c>
      <c r="W702" s="45" t="s">
        <v>172</v>
      </c>
      <c r="X702" s="158" t="s">
        <v>23</v>
      </c>
    </row>
    <row r="703" spans="1:24" x14ac:dyDescent="0.3">
      <c r="A703" s="41" t="s">
        <v>10302</v>
      </c>
      <c r="B703" s="42" t="s">
        <v>1303</v>
      </c>
      <c r="C703" s="42" t="s">
        <v>171</v>
      </c>
      <c r="D703" s="113">
        <v>342</v>
      </c>
      <c r="E703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703" s="113">
        <f t="shared" si="11"/>
        <v>342</v>
      </c>
      <c r="G703" s="43"/>
      <c r="H703" s="44"/>
      <c r="I703" s="42" t="s">
        <v>35</v>
      </c>
      <c r="J703" s="42" t="s">
        <v>31</v>
      </c>
      <c r="K703" s="42"/>
      <c r="L703" s="42" t="s">
        <v>35</v>
      </c>
      <c r="M703" s="42" t="s">
        <v>35</v>
      </c>
      <c r="N703" s="42"/>
      <c r="O703" s="42" t="s">
        <v>35</v>
      </c>
      <c r="P703" s="162"/>
      <c r="Q703" s="162" t="s">
        <v>23</v>
      </c>
      <c r="R703" s="162"/>
      <c r="S703" s="163"/>
      <c r="T703" s="42" t="s">
        <v>1291</v>
      </c>
      <c r="U703" s="42"/>
      <c r="V703" s="42">
        <v>960.93</v>
      </c>
      <c r="W703" s="45" t="s">
        <v>172</v>
      </c>
      <c r="X703" s="158" t="s">
        <v>23</v>
      </c>
    </row>
    <row r="704" spans="1:24" x14ac:dyDescent="0.3">
      <c r="A704" s="41" t="s">
        <v>9417</v>
      </c>
      <c r="B704" s="42" t="s">
        <v>1304</v>
      </c>
      <c r="C704" s="42" t="s">
        <v>171</v>
      </c>
      <c r="D704" s="113">
        <v>92.4</v>
      </c>
      <c r="E704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704" s="113">
        <f t="shared" si="11"/>
        <v>92.4</v>
      </c>
      <c r="G704" s="43"/>
      <c r="H704" s="44"/>
      <c r="I704" s="42" t="s">
        <v>60</v>
      </c>
      <c r="J704" s="42" t="s">
        <v>35</v>
      </c>
      <c r="K704" s="42" t="s">
        <v>35</v>
      </c>
      <c r="L704" s="42" t="s">
        <v>31</v>
      </c>
      <c r="M704" s="42" t="s">
        <v>35</v>
      </c>
      <c r="N704" s="42"/>
      <c r="O704" s="42"/>
      <c r="P704" s="162"/>
      <c r="Q704" s="162"/>
      <c r="R704" s="162" t="s">
        <v>23</v>
      </c>
      <c r="S704" s="162" t="s">
        <v>23</v>
      </c>
      <c r="T704" s="42" t="s">
        <v>1305</v>
      </c>
      <c r="U704" s="42"/>
      <c r="V704" s="42"/>
      <c r="W704" s="45" t="s">
        <v>172</v>
      </c>
      <c r="X704" s="158" t="s">
        <v>23</v>
      </c>
    </row>
    <row r="705" spans="1:24" x14ac:dyDescent="0.3">
      <c r="A705" s="41" t="s">
        <v>9418</v>
      </c>
      <c r="B705" s="42" t="s">
        <v>1306</v>
      </c>
      <c r="C705" s="42" t="s">
        <v>171</v>
      </c>
      <c r="D705" s="113">
        <v>113</v>
      </c>
      <c r="E705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705" s="113">
        <f t="shared" si="11"/>
        <v>113</v>
      </c>
      <c r="G705" s="43"/>
      <c r="H705" s="44"/>
      <c r="I705" s="42" t="s">
        <v>60</v>
      </c>
      <c r="J705" s="42" t="s">
        <v>35</v>
      </c>
      <c r="K705" s="42" t="s">
        <v>35</v>
      </c>
      <c r="L705" s="42" t="s">
        <v>31</v>
      </c>
      <c r="M705" s="42" t="s">
        <v>35</v>
      </c>
      <c r="N705" s="42"/>
      <c r="O705" s="42" t="s">
        <v>35</v>
      </c>
      <c r="P705" s="162"/>
      <c r="Q705" s="162"/>
      <c r="R705" s="162" t="s">
        <v>23</v>
      </c>
      <c r="S705" s="162" t="s">
        <v>23</v>
      </c>
      <c r="T705" s="42" t="s">
        <v>1307</v>
      </c>
      <c r="U705" s="42"/>
      <c r="V705" s="42"/>
      <c r="W705" s="45" t="s">
        <v>172</v>
      </c>
      <c r="X705" s="158" t="s">
        <v>23</v>
      </c>
    </row>
    <row r="706" spans="1:24" x14ac:dyDescent="0.3">
      <c r="A706" s="41" t="s">
        <v>9419</v>
      </c>
      <c r="B706" s="42" t="s">
        <v>1308</v>
      </c>
      <c r="C706" s="42" t="s">
        <v>171</v>
      </c>
      <c r="D706" s="113">
        <v>154</v>
      </c>
      <c r="E706" s="292">
        <f>IF(VLOOKUP($W$667,Discounts!B:C,2,FALSE)&gt;0,VLOOKUP($W$667,Discounts!B:C,2,FALSE),IF(VLOOKUP(MID($W$667,1,6),Discounts!B:C,2,FALSE)&gt;0,VLOOKUP(MID($W$667,1,6),Discounts!B:C,2,FALSE),IF(VLOOKUP(MID($W$667,1,3),Discounts!B:C,2,FALSE)&gt;0,VLOOKUP(MID($W$667,1,3),Discounts!B:C,2,FALSE),VLOOKUP(MID($W$667,1,1),Discounts!B:C,2,FALSE))))</f>
        <v>0</v>
      </c>
      <c r="F706" s="113">
        <f t="shared" si="11"/>
        <v>154</v>
      </c>
      <c r="G706" s="43"/>
      <c r="H706" s="44"/>
      <c r="I706" s="42" t="s">
        <v>60</v>
      </c>
      <c r="J706" s="42" t="s">
        <v>35</v>
      </c>
      <c r="K706" s="42" t="s">
        <v>35</v>
      </c>
      <c r="L706" s="42" t="s">
        <v>31</v>
      </c>
      <c r="M706" s="42" t="s">
        <v>35</v>
      </c>
      <c r="N706" s="42"/>
      <c r="O706" s="42" t="s">
        <v>35</v>
      </c>
      <c r="P706" s="162"/>
      <c r="Q706" s="162"/>
      <c r="R706" s="162" t="s">
        <v>23</v>
      </c>
      <c r="S706" s="162" t="s">
        <v>23</v>
      </c>
      <c r="T706" s="42" t="s">
        <v>1309</v>
      </c>
      <c r="U706" s="42"/>
      <c r="V706" s="42"/>
      <c r="W706" s="45" t="s">
        <v>172</v>
      </c>
      <c r="X706" s="158" t="s">
        <v>23</v>
      </c>
    </row>
    <row r="707" spans="1:24" ht="15.6" x14ac:dyDescent="0.3">
      <c r="A707" s="149" t="s">
        <v>1310</v>
      </c>
      <c r="B707" s="150"/>
      <c r="C707" s="150" t="s">
        <v>27</v>
      </c>
      <c r="D707" s="151"/>
      <c r="E707" s="291"/>
      <c r="F707" s="291"/>
      <c r="G707" s="150"/>
      <c r="H707" s="150"/>
      <c r="I707" s="150"/>
      <c r="J707" s="150"/>
      <c r="K707" s="150"/>
      <c r="L707" s="150"/>
      <c r="M707" s="150"/>
      <c r="N707" s="150"/>
      <c r="O707" s="150"/>
      <c r="P707" s="164"/>
      <c r="Q707" s="164"/>
      <c r="R707" s="164"/>
      <c r="S707" s="165"/>
      <c r="T707" s="154"/>
      <c r="U707" s="150"/>
      <c r="V707" s="150"/>
      <c r="W707" s="155" t="s">
        <v>1311</v>
      </c>
      <c r="X707" s="158"/>
    </row>
    <row r="708" spans="1:24" x14ac:dyDescent="0.3">
      <c r="A708" s="41" t="s">
        <v>1312</v>
      </c>
      <c r="B708" s="42" t="s">
        <v>1313</v>
      </c>
      <c r="C708" s="42" t="s">
        <v>171</v>
      </c>
      <c r="D708" s="113">
        <v>50.6</v>
      </c>
      <c r="E708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08" s="113">
        <f t="shared" si="11"/>
        <v>50.6</v>
      </c>
      <c r="G708" s="253" t="s">
        <v>19</v>
      </c>
      <c r="H708" s="44" t="s">
        <v>35</v>
      </c>
      <c r="I708" s="42" t="s">
        <v>31</v>
      </c>
      <c r="J708" s="42" t="s">
        <v>35</v>
      </c>
      <c r="K708" s="42" t="s">
        <v>35</v>
      </c>
      <c r="L708" s="42" t="s">
        <v>35</v>
      </c>
      <c r="M708" s="42" t="s">
        <v>35</v>
      </c>
      <c r="N708" s="42"/>
      <c r="O708" s="42"/>
      <c r="P708" s="162"/>
      <c r="Q708" s="162"/>
      <c r="R708" s="162" t="s">
        <v>23</v>
      </c>
      <c r="S708" s="163"/>
      <c r="T708" s="42"/>
      <c r="U708" s="42"/>
      <c r="V708" s="42">
        <v>138.06</v>
      </c>
      <c r="W708" s="45" t="s">
        <v>172</v>
      </c>
      <c r="X708" s="158" t="s">
        <v>23</v>
      </c>
    </row>
    <row r="709" spans="1:24" x14ac:dyDescent="0.3">
      <c r="A709" s="41" t="s">
        <v>1314</v>
      </c>
      <c r="B709" s="42" t="s">
        <v>1315</v>
      </c>
      <c r="C709" s="42" t="s">
        <v>171</v>
      </c>
      <c r="D709" s="113">
        <v>69.3</v>
      </c>
      <c r="E709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09" s="113">
        <f t="shared" si="11"/>
        <v>69.3</v>
      </c>
      <c r="G709" s="253" t="s">
        <v>19</v>
      </c>
      <c r="H709" s="44" t="s">
        <v>35</v>
      </c>
      <c r="I709" s="42" t="s">
        <v>31</v>
      </c>
      <c r="J709" s="42" t="s">
        <v>35</v>
      </c>
      <c r="K709" s="42" t="s">
        <v>35</v>
      </c>
      <c r="L709" s="42" t="s">
        <v>35</v>
      </c>
      <c r="M709" s="42" t="s">
        <v>35</v>
      </c>
      <c r="N709" s="42"/>
      <c r="O709" s="42" t="s">
        <v>35</v>
      </c>
      <c r="P709" s="162"/>
      <c r="Q709" s="162"/>
      <c r="R709" s="162" t="s">
        <v>23</v>
      </c>
      <c r="S709" s="163"/>
      <c r="T709" s="42"/>
      <c r="U709" s="42"/>
      <c r="V709" s="42">
        <v>138.06</v>
      </c>
      <c r="W709" s="45" t="s">
        <v>172</v>
      </c>
      <c r="X709" s="158" t="s">
        <v>23</v>
      </c>
    </row>
    <row r="710" spans="1:24" x14ac:dyDescent="0.3">
      <c r="A710" s="41" t="s">
        <v>1316</v>
      </c>
      <c r="B710" s="42" t="s">
        <v>1317</v>
      </c>
      <c r="C710" s="42" t="s">
        <v>171</v>
      </c>
      <c r="D710" s="113">
        <v>107</v>
      </c>
      <c r="E710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10" s="113">
        <f t="shared" si="11"/>
        <v>107</v>
      </c>
      <c r="G710" s="253" t="s">
        <v>19</v>
      </c>
      <c r="H710" s="44" t="s">
        <v>35</v>
      </c>
      <c r="I710" s="42" t="s">
        <v>31</v>
      </c>
      <c r="J710" s="42" t="s">
        <v>35</v>
      </c>
      <c r="K710" s="42" t="s">
        <v>35</v>
      </c>
      <c r="L710" s="42" t="s">
        <v>35</v>
      </c>
      <c r="M710" s="42" t="s">
        <v>35</v>
      </c>
      <c r="N710" s="42"/>
      <c r="O710" s="42" t="s">
        <v>35</v>
      </c>
      <c r="P710" s="162"/>
      <c r="Q710" s="162"/>
      <c r="R710" s="162" t="s">
        <v>23</v>
      </c>
      <c r="S710" s="163"/>
      <c r="T710" s="42"/>
      <c r="U710" s="42"/>
      <c r="V710" s="42">
        <v>138.06</v>
      </c>
      <c r="W710" s="45" t="s">
        <v>172</v>
      </c>
      <c r="X710" s="158" t="s">
        <v>23</v>
      </c>
    </row>
    <row r="711" spans="1:24" x14ac:dyDescent="0.3">
      <c r="A711" s="41" t="s">
        <v>1318</v>
      </c>
      <c r="B711" s="42" t="s">
        <v>1319</v>
      </c>
      <c r="C711" s="42" t="s">
        <v>171</v>
      </c>
      <c r="D711" s="113">
        <v>50.6</v>
      </c>
      <c r="E711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11" s="113">
        <f t="shared" si="11"/>
        <v>50.6</v>
      </c>
      <c r="G711" s="253" t="s">
        <v>19</v>
      </c>
      <c r="H711" s="44" t="s">
        <v>35</v>
      </c>
      <c r="I711" s="42" t="s">
        <v>31</v>
      </c>
      <c r="J711" s="42" t="s">
        <v>35</v>
      </c>
      <c r="K711" s="42" t="s">
        <v>35</v>
      </c>
      <c r="L711" s="42" t="s">
        <v>35</v>
      </c>
      <c r="M711" s="42" t="s">
        <v>35</v>
      </c>
      <c r="N711" s="42"/>
      <c r="O711" s="42"/>
      <c r="P711" s="162" t="s">
        <v>23</v>
      </c>
      <c r="Q711" s="162" t="s">
        <v>23</v>
      </c>
      <c r="R711" s="162"/>
      <c r="S711" s="163"/>
      <c r="T711" s="42"/>
      <c r="U711" s="42"/>
      <c r="V711" s="42">
        <v>138.06</v>
      </c>
      <c r="W711" s="45" t="s">
        <v>172</v>
      </c>
      <c r="X711" s="158" t="s">
        <v>23</v>
      </c>
    </row>
    <row r="712" spans="1:24" x14ac:dyDescent="0.3">
      <c r="A712" s="41" t="s">
        <v>1320</v>
      </c>
      <c r="B712" s="42" t="s">
        <v>1321</v>
      </c>
      <c r="C712" s="42" t="s">
        <v>171</v>
      </c>
      <c r="D712" s="113">
        <v>69.3</v>
      </c>
      <c r="E712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12" s="113">
        <f t="shared" si="11"/>
        <v>69.3</v>
      </c>
      <c r="G712" s="253" t="s">
        <v>19</v>
      </c>
      <c r="H712" s="44" t="s">
        <v>35</v>
      </c>
      <c r="I712" s="42" t="s">
        <v>31</v>
      </c>
      <c r="J712" s="42" t="s">
        <v>35</v>
      </c>
      <c r="K712" s="42" t="s">
        <v>35</v>
      </c>
      <c r="L712" s="42" t="s">
        <v>35</v>
      </c>
      <c r="M712" s="42" t="s">
        <v>35</v>
      </c>
      <c r="N712" s="42"/>
      <c r="O712" s="42" t="s">
        <v>35</v>
      </c>
      <c r="P712" s="162" t="s">
        <v>23</v>
      </c>
      <c r="Q712" s="162" t="s">
        <v>23</v>
      </c>
      <c r="R712" s="162"/>
      <c r="S712" s="163"/>
      <c r="T712" s="42"/>
      <c r="U712" s="42"/>
      <c r="V712" s="42">
        <v>138.06</v>
      </c>
      <c r="W712" s="45" t="s">
        <v>172</v>
      </c>
      <c r="X712" s="158" t="s">
        <v>23</v>
      </c>
    </row>
    <row r="713" spans="1:24" x14ac:dyDescent="0.3">
      <c r="A713" s="41" t="s">
        <v>1322</v>
      </c>
      <c r="B713" s="42" t="s">
        <v>1323</v>
      </c>
      <c r="C713" s="42" t="s">
        <v>171</v>
      </c>
      <c r="D713" s="113">
        <v>107</v>
      </c>
      <c r="E713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13" s="113">
        <f t="shared" si="11"/>
        <v>107</v>
      </c>
      <c r="G713" s="253" t="s">
        <v>19</v>
      </c>
      <c r="H713" s="44" t="s">
        <v>35</v>
      </c>
      <c r="I713" s="42" t="s">
        <v>31</v>
      </c>
      <c r="J713" s="42" t="s">
        <v>35</v>
      </c>
      <c r="K713" s="42" t="s">
        <v>35</v>
      </c>
      <c r="L713" s="42" t="s">
        <v>35</v>
      </c>
      <c r="M713" s="42" t="s">
        <v>35</v>
      </c>
      <c r="N713" s="42"/>
      <c r="O713" s="42" t="s">
        <v>35</v>
      </c>
      <c r="P713" s="162" t="s">
        <v>23</v>
      </c>
      <c r="Q713" s="162" t="s">
        <v>23</v>
      </c>
      <c r="R713" s="162"/>
      <c r="S713" s="163"/>
      <c r="T713" s="42"/>
      <c r="U713" s="42"/>
      <c r="V713" s="42">
        <v>138.06</v>
      </c>
      <c r="W713" s="45" t="s">
        <v>172</v>
      </c>
      <c r="X713" s="158" t="s">
        <v>23</v>
      </c>
    </row>
    <row r="714" spans="1:24" x14ac:dyDescent="0.3">
      <c r="A714" s="41" t="s">
        <v>1324</v>
      </c>
      <c r="B714" s="42" t="s">
        <v>1325</v>
      </c>
      <c r="C714" s="42" t="s">
        <v>171</v>
      </c>
      <c r="D714" s="113">
        <v>49</v>
      </c>
      <c r="E714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14" s="113">
        <f t="shared" si="11"/>
        <v>49</v>
      </c>
      <c r="G714" s="253" t="s">
        <v>19</v>
      </c>
      <c r="H714" s="44" t="s">
        <v>35</v>
      </c>
      <c r="I714" s="42" t="s">
        <v>31</v>
      </c>
      <c r="J714" s="42" t="s">
        <v>35</v>
      </c>
      <c r="K714" s="42" t="s">
        <v>35</v>
      </c>
      <c r="L714" s="42" t="s">
        <v>35</v>
      </c>
      <c r="M714" s="42" t="s">
        <v>35</v>
      </c>
      <c r="N714" s="42"/>
      <c r="O714" s="42"/>
      <c r="P714" s="162" t="s">
        <v>23</v>
      </c>
      <c r="Q714" s="162" t="s">
        <v>23</v>
      </c>
      <c r="R714" s="162"/>
      <c r="S714" s="163"/>
      <c r="T714" s="42"/>
      <c r="U714" s="42"/>
      <c r="V714" s="42">
        <v>212.14</v>
      </c>
      <c r="W714" s="45" t="s">
        <v>172</v>
      </c>
      <c r="X714" s="158" t="s">
        <v>23</v>
      </c>
    </row>
    <row r="715" spans="1:24" x14ac:dyDescent="0.3">
      <c r="A715" s="41" t="s">
        <v>1326</v>
      </c>
      <c r="B715" s="42" t="s">
        <v>1327</v>
      </c>
      <c r="C715" s="42" t="s">
        <v>171</v>
      </c>
      <c r="D715" s="113">
        <v>63</v>
      </c>
      <c r="E715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15" s="113">
        <f t="shared" si="11"/>
        <v>63</v>
      </c>
      <c r="G715" s="253" t="s">
        <v>19</v>
      </c>
      <c r="H715" s="44" t="s">
        <v>35</v>
      </c>
      <c r="I715" s="42" t="s">
        <v>31</v>
      </c>
      <c r="J715" s="42" t="s">
        <v>35</v>
      </c>
      <c r="K715" s="42" t="s">
        <v>35</v>
      </c>
      <c r="L715" s="42" t="s">
        <v>35</v>
      </c>
      <c r="M715" s="42" t="s">
        <v>35</v>
      </c>
      <c r="N715" s="42"/>
      <c r="O715" s="42" t="s">
        <v>35</v>
      </c>
      <c r="P715" s="162" t="s">
        <v>23</v>
      </c>
      <c r="Q715" s="162" t="s">
        <v>23</v>
      </c>
      <c r="R715" s="162"/>
      <c r="S715" s="163"/>
      <c r="T715" s="42"/>
      <c r="U715" s="42"/>
      <c r="V715" s="42">
        <v>212.14</v>
      </c>
      <c r="W715" s="45" t="s">
        <v>172</v>
      </c>
      <c r="X715" s="158" t="s">
        <v>23</v>
      </c>
    </row>
    <row r="716" spans="1:24" x14ac:dyDescent="0.3">
      <c r="A716" s="41" t="s">
        <v>1328</v>
      </c>
      <c r="B716" s="42" t="s">
        <v>1329</v>
      </c>
      <c r="C716" s="42" t="s">
        <v>171</v>
      </c>
      <c r="D716" s="113">
        <v>84</v>
      </c>
      <c r="E716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16" s="113">
        <f t="shared" si="11"/>
        <v>84</v>
      </c>
      <c r="G716" s="253" t="s">
        <v>19</v>
      </c>
      <c r="H716" s="44" t="s">
        <v>35</v>
      </c>
      <c r="I716" s="42" t="s">
        <v>31</v>
      </c>
      <c r="J716" s="42" t="s">
        <v>35</v>
      </c>
      <c r="K716" s="42" t="s">
        <v>35</v>
      </c>
      <c r="L716" s="42" t="s">
        <v>35</v>
      </c>
      <c r="M716" s="42" t="s">
        <v>35</v>
      </c>
      <c r="N716" s="42"/>
      <c r="O716" s="42" t="s">
        <v>35</v>
      </c>
      <c r="P716" s="162" t="s">
        <v>23</v>
      </c>
      <c r="Q716" s="162" t="s">
        <v>23</v>
      </c>
      <c r="R716" s="162"/>
      <c r="S716" s="163"/>
      <c r="T716" s="42"/>
      <c r="U716" s="42"/>
      <c r="V716" s="42">
        <v>212.14</v>
      </c>
      <c r="W716" s="45" t="s">
        <v>172</v>
      </c>
      <c r="X716" s="158" t="s">
        <v>23</v>
      </c>
    </row>
    <row r="717" spans="1:24" x14ac:dyDescent="0.3">
      <c r="A717" s="41" t="s">
        <v>1330</v>
      </c>
      <c r="B717" s="42" t="s">
        <v>1331</v>
      </c>
      <c r="C717" s="42" t="s">
        <v>171</v>
      </c>
      <c r="D717" s="113">
        <v>42.6</v>
      </c>
      <c r="E717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17" s="113">
        <f t="shared" si="11"/>
        <v>42.6</v>
      </c>
      <c r="G717" s="253" t="s">
        <v>19</v>
      </c>
      <c r="H717" s="44" t="s">
        <v>35</v>
      </c>
      <c r="I717" s="42" t="s">
        <v>31</v>
      </c>
      <c r="J717" s="42" t="s">
        <v>35</v>
      </c>
      <c r="K717" s="42" t="s">
        <v>35</v>
      </c>
      <c r="L717" s="42" t="s">
        <v>35</v>
      </c>
      <c r="M717" s="42" t="s">
        <v>35</v>
      </c>
      <c r="N717" s="42"/>
      <c r="O717" s="42"/>
      <c r="P717" s="162" t="s">
        <v>23</v>
      </c>
      <c r="Q717" s="162" t="s">
        <v>23</v>
      </c>
      <c r="R717" s="162"/>
      <c r="S717" s="163"/>
      <c r="T717" s="42"/>
      <c r="U717" s="42"/>
      <c r="V717" s="42">
        <v>264.31</v>
      </c>
      <c r="W717" s="45" t="s">
        <v>172</v>
      </c>
      <c r="X717" s="158" t="s">
        <v>23</v>
      </c>
    </row>
    <row r="718" spans="1:24" x14ac:dyDescent="0.3">
      <c r="A718" s="41" t="s">
        <v>1332</v>
      </c>
      <c r="B718" s="42" t="s">
        <v>1333</v>
      </c>
      <c r="C718" s="42" t="s">
        <v>171</v>
      </c>
      <c r="D718" s="113">
        <v>51.8</v>
      </c>
      <c r="E718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18" s="113">
        <f t="shared" si="11"/>
        <v>51.8</v>
      </c>
      <c r="G718" s="253" t="s">
        <v>19</v>
      </c>
      <c r="H718" s="44" t="s">
        <v>35</v>
      </c>
      <c r="I718" s="42" t="s">
        <v>31</v>
      </c>
      <c r="J718" s="42" t="s">
        <v>35</v>
      </c>
      <c r="K718" s="42" t="s">
        <v>35</v>
      </c>
      <c r="L718" s="42" t="s">
        <v>35</v>
      </c>
      <c r="M718" s="42" t="s">
        <v>35</v>
      </c>
      <c r="N718" s="42"/>
      <c r="O718" s="42" t="s">
        <v>35</v>
      </c>
      <c r="P718" s="162" t="s">
        <v>23</v>
      </c>
      <c r="Q718" s="162" t="s">
        <v>23</v>
      </c>
      <c r="R718" s="162"/>
      <c r="S718" s="163"/>
      <c r="T718" s="42"/>
      <c r="U718" s="42"/>
      <c r="V718" s="42">
        <v>264.31</v>
      </c>
      <c r="W718" s="45" t="s">
        <v>172</v>
      </c>
      <c r="X718" s="158" t="s">
        <v>23</v>
      </c>
    </row>
    <row r="719" spans="1:24" x14ac:dyDescent="0.3">
      <c r="A719" s="41" t="s">
        <v>1334</v>
      </c>
      <c r="B719" s="42" t="s">
        <v>1335</v>
      </c>
      <c r="C719" s="42" t="s">
        <v>171</v>
      </c>
      <c r="D719" s="113">
        <v>80.5</v>
      </c>
      <c r="E719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19" s="113">
        <f t="shared" si="11"/>
        <v>80.5</v>
      </c>
      <c r="G719" s="253" t="s">
        <v>19</v>
      </c>
      <c r="H719" s="44" t="s">
        <v>35</v>
      </c>
      <c r="I719" s="42" t="s">
        <v>31</v>
      </c>
      <c r="J719" s="42" t="s">
        <v>35</v>
      </c>
      <c r="K719" s="42" t="s">
        <v>35</v>
      </c>
      <c r="L719" s="42" t="s">
        <v>35</v>
      </c>
      <c r="M719" s="42" t="s">
        <v>35</v>
      </c>
      <c r="N719" s="42"/>
      <c r="O719" s="42" t="s">
        <v>35</v>
      </c>
      <c r="P719" s="162" t="s">
        <v>23</v>
      </c>
      <c r="Q719" s="162" t="s">
        <v>23</v>
      </c>
      <c r="R719" s="162"/>
      <c r="S719" s="163"/>
      <c r="T719" s="42"/>
      <c r="U719" s="42"/>
      <c r="V719" s="42">
        <v>264.31</v>
      </c>
      <c r="W719" s="45" t="s">
        <v>172</v>
      </c>
      <c r="X719" s="158" t="s">
        <v>23</v>
      </c>
    </row>
    <row r="720" spans="1:24" x14ac:dyDescent="0.3">
      <c r="A720" s="41" t="s">
        <v>1336</v>
      </c>
      <c r="B720" s="42" t="s">
        <v>1337</v>
      </c>
      <c r="C720" s="42" t="s">
        <v>171</v>
      </c>
      <c r="D720" s="113">
        <v>50</v>
      </c>
      <c r="E720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20" s="113">
        <f t="shared" si="11"/>
        <v>50</v>
      </c>
      <c r="G720" s="253" t="s">
        <v>19</v>
      </c>
      <c r="H720" s="44" t="s">
        <v>35</v>
      </c>
      <c r="I720" s="42" t="s">
        <v>31</v>
      </c>
      <c r="J720" s="42" t="s">
        <v>35</v>
      </c>
      <c r="K720" s="42" t="s">
        <v>35</v>
      </c>
      <c r="L720" s="42" t="s">
        <v>35</v>
      </c>
      <c r="M720" s="42" t="s">
        <v>35</v>
      </c>
      <c r="N720" s="42"/>
      <c r="O720" s="42"/>
      <c r="P720" s="162" t="s">
        <v>23</v>
      </c>
      <c r="Q720" s="162" t="s">
        <v>23</v>
      </c>
      <c r="R720" s="162"/>
      <c r="S720" s="163"/>
      <c r="T720" s="42"/>
      <c r="U720" s="42"/>
      <c r="V720" s="42">
        <v>344.3</v>
      </c>
      <c r="W720" s="45" t="s">
        <v>172</v>
      </c>
      <c r="X720" s="158" t="s">
        <v>23</v>
      </c>
    </row>
    <row r="721" spans="1:24" x14ac:dyDescent="0.3">
      <c r="A721" s="41" t="s">
        <v>1338</v>
      </c>
      <c r="B721" s="42" t="s">
        <v>1339</v>
      </c>
      <c r="C721" s="42" t="s">
        <v>171</v>
      </c>
      <c r="D721" s="113">
        <v>61</v>
      </c>
      <c r="E721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21" s="113">
        <f t="shared" si="11"/>
        <v>61</v>
      </c>
      <c r="G721" s="253" t="s">
        <v>19</v>
      </c>
      <c r="H721" s="44" t="s">
        <v>35</v>
      </c>
      <c r="I721" s="42" t="s">
        <v>31</v>
      </c>
      <c r="J721" s="42" t="s">
        <v>35</v>
      </c>
      <c r="K721" s="42" t="s">
        <v>35</v>
      </c>
      <c r="L721" s="42" t="s">
        <v>35</v>
      </c>
      <c r="M721" s="42" t="s">
        <v>35</v>
      </c>
      <c r="N721" s="42"/>
      <c r="O721" s="42" t="s">
        <v>35</v>
      </c>
      <c r="P721" s="162" t="s">
        <v>23</v>
      </c>
      <c r="Q721" s="162" t="s">
        <v>23</v>
      </c>
      <c r="R721" s="162"/>
      <c r="S721" s="163"/>
      <c r="T721" s="42"/>
      <c r="U721" s="42"/>
      <c r="V721" s="42">
        <v>344.3</v>
      </c>
      <c r="W721" s="45" t="s">
        <v>172</v>
      </c>
      <c r="X721" s="158" t="s">
        <v>23</v>
      </c>
    </row>
    <row r="722" spans="1:24" x14ac:dyDescent="0.3">
      <c r="A722" s="41" t="s">
        <v>1340</v>
      </c>
      <c r="B722" s="42" t="s">
        <v>1341</v>
      </c>
      <c r="C722" s="42" t="s">
        <v>171</v>
      </c>
      <c r="D722" s="113">
        <v>88</v>
      </c>
      <c r="E722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22" s="113">
        <f t="shared" si="11"/>
        <v>88</v>
      </c>
      <c r="G722" s="253" t="s">
        <v>19</v>
      </c>
      <c r="H722" s="44" t="s">
        <v>35</v>
      </c>
      <c r="I722" s="42" t="s">
        <v>31</v>
      </c>
      <c r="J722" s="42" t="s">
        <v>35</v>
      </c>
      <c r="K722" s="42" t="s">
        <v>35</v>
      </c>
      <c r="L722" s="42" t="s">
        <v>35</v>
      </c>
      <c r="M722" s="42" t="s">
        <v>35</v>
      </c>
      <c r="N722" s="42"/>
      <c r="O722" s="42" t="s">
        <v>35</v>
      </c>
      <c r="P722" s="162" t="s">
        <v>23</v>
      </c>
      <c r="Q722" s="162" t="s">
        <v>23</v>
      </c>
      <c r="R722" s="162"/>
      <c r="S722" s="163"/>
      <c r="T722" s="42"/>
      <c r="U722" s="42"/>
      <c r="V722" s="42">
        <v>344.3</v>
      </c>
      <c r="W722" s="45" t="s">
        <v>172</v>
      </c>
      <c r="X722" s="158" t="s">
        <v>23</v>
      </c>
    </row>
    <row r="723" spans="1:24" x14ac:dyDescent="0.3">
      <c r="A723" s="41" t="s">
        <v>1342</v>
      </c>
      <c r="B723" s="42" t="s">
        <v>1343</v>
      </c>
      <c r="C723" s="42" t="s">
        <v>171</v>
      </c>
      <c r="D723" s="113">
        <v>55.3</v>
      </c>
      <c r="E723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23" s="113">
        <f t="shared" si="11"/>
        <v>55.3</v>
      </c>
      <c r="G723" s="253" t="s">
        <v>19</v>
      </c>
      <c r="H723" s="44" t="s">
        <v>35</v>
      </c>
      <c r="I723" s="42" t="s">
        <v>31</v>
      </c>
      <c r="J723" s="42" t="s">
        <v>35</v>
      </c>
      <c r="K723" s="42" t="s">
        <v>35</v>
      </c>
      <c r="L723" s="42" t="s">
        <v>35</v>
      </c>
      <c r="M723" s="42" t="s">
        <v>35</v>
      </c>
      <c r="N723" s="42"/>
      <c r="O723" s="42"/>
      <c r="P723" s="162" t="s">
        <v>23</v>
      </c>
      <c r="Q723" s="162" t="s">
        <v>23</v>
      </c>
      <c r="R723" s="162"/>
      <c r="S723" s="163"/>
      <c r="T723" s="42"/>
      <c r="U723" s="42"/>
      <c r="V723" s="42">
        <v>180.1</v>
      </c>
      <c r="W723" s="45" t="s">
        <v>172</v>
      </c>
      <c r="X723" s="158" t="s">
        <v>23</v>
      </c>
    </row>
    <row r="724" spans="1:24" x14ac:dyDescent="0.3">
      <c r="A724" s="41" t="s">
        <v>1344</v>
      </c>
      <c r="B724" s="42" t="s">
        <v>1345</v>
      </c>
      <c r="C724" s="42" t="s">
        <v>171</v>
      </c>
      <c r="D724" s="113">
        <v>84.7</v>
      </c>
      <c r="E724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24" s="113">
        <f t="shared" si="11"/>
        <v>84.7</v>
      </c>
      <c r="G724" s="253" t="s">
        <v>19</v>
      </c>
      <c r="H724" s="44" t="s">
        <v>35</v>
      </c>
      <c r="I724" s="42" t="s">
        <v>31</v>
      </c>
      <c r="J724" s="42" t="s">
        <v>35</v>
      </c>
      <c r="K724" s="42" t="s">
        <v>35</v>
      </c>
      <c r="L724" s="42" t="s">
        <v>35</v>
      </c>
      <c r="M724" s="42" t="s">
        <v>35</v>
      </c>
      <c r="N724" s="42"/>
      <c r="O724" s="42" t="s">
        <v>35</v>
      </c>
      <c r="P724" s="162" t="s">
        <v>23</v>
      </c>
      <c r="Q724" s="162" t="s">
        <v>23</v>
      </c>
      <c r="R724" s="162"/>
      <c r="S724" s="163"/>
      <c r="T724" s="42"/>
      <c r="U724" s="42"/>
      <c r="V724" s="42">
        <v>180.1</v>
      </c>
      <c r="W724" s="45" t="s">
        <v>172</v>
      </c>
      <c r="X724" s="158" t="s">
        <v>23</v>
      </c>
    </row>
    <row r="725" spans="1:24" x14ac:dyDescent="0.3">
      <c r="A725" s="41" t="s">
        <v>1346</v>
      </c>
      <c r="B725" s="42" t="s">
        <v>1347</v>
      </c>
      <c r="C725" s="42" t="s">
        <v>171</v>
      </c>
      <c r="D725" s="113">
        <v>134</v>
      </c>
      <c r="E725" s="292">
        <f>IF(VLOOKUP($W$707,Discounts!B:C,2,FALSE)&gt;0,VLOOKUP($W$707,Discounts!B:C,2,FALSE),IF(VLOOKUP(MID($W$707,1,6),Discounts!B:C,2,FALSE)&gt;0,VLOOKUP(MID($W$707,1,6),Discounts!B:C,2,FALSE),IF(VLOOKUP(MID($W$707,1,3),Discounts!B:C,2,FALSE)&gt;0,VLOOKUP(MID($W$707,1,3),Discounts!B:C,2,FALSE),VLOOKUP(MID($W$707,1,1),Discounts!B:C,2,FALSE))))</f>
        <v>0</v>
      </c>
      <c r="F725" s="113">
        <f t="shared" si="11"/>
        <v>134</v>
      </c>
      <c r="G725" s="253" t="s">
        <v>19</v>
      </c>
      <c r="H725" s="44" t="s">
        <v>35</v>
      </c>
      <c r="I725" s="42" t="s">
        <v>31</v>
      </c>
      <c r="J725" s="42" t="s">
        <v>35</v>
      </c>
      <c r="K725" s="42" t="s">
        <v>35</v>
      </c>
      <c r="L725" s="42" t="s">
        <v>35</v>
      </c>
      <c r="M725" s="42" t="s">
        <v>35</v>
      </c>
      <c r="N725" s="42"/>
      <c r="O725" s="42" t="s">
        <v>35</v>
      </c>
      <c r="P725" s="162" t="s">
        <v>23</v>
      </c>
      <c r="Q725" s="162" t="s">
        <v>23</v>
      </c>
      <c r="R725" s="162"/>
      <c r="S725" s="163"/>
      <c r="T725" s="42"/>
      <c r="U725" s="42"/>
      <c r="V725" s="42">
        <v>180.1</v>
      </c>
      <c r="W725" s="45" t="s">
        <v>172</v>
      </c>
      <c r="X725" s="158" t="s">
        <v>23</v>
      </c>
    </row>
    <row r="726" spans="1:24" ht="15.6" x14ac:dyDescent="0.3">
      <c r="A726" s="149" t="s">
        <v>1348</v>
      </c>
      <c r="B726" s="150"/>
      <c r="C726" s="150" t="s">
        <v>27</v>
      </c>
      <c r="D726" s="151"/>
      <c r="E726" s="291"/>
      <c r="F726" s="291"/>
      <c r="G726" s="150"/>
      <c r="H726" s="150"/>
      <c r="I726" s="150"/>
      <c r="J726" s="150"/>
      <c r="K726" s="150"/>
      <c r="L726" s="150"/>
      <c r="M726" s="150"/>
      <c r="N726" s="150"/>
      <c r="O726" s="150"/>
      <c r="P726" s="164"/>
      <c r="Q726" s="164"/>
      <c r="R726" s="164"/>
      <c r="S726" s="165"/>
      <c r="T726" s="154"/>
      <c r="U726" s="150"/>
      <c r="V726" s="150"/>
      <c r="W726" s="155" t="s">
        <v>1349</v>
      </c>
      <c r="X726" s="158"/>
    </row>
    <row r="727" spans="1:24" x14ac:dyDescent="0.3">
      <c r="A727" s="41" t="s">
        <v>1350</v>
      </c>
      <c r="B727" s="42" t="s">
        <v>1351</v>
      </c>
      <c r="C727" s="42" t="s">
        <v>171</v>
      </c>
      <c r="D727" s="113">
        <v>69.400000000000006</v>
      </c>
      <c r="E727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27" s="113">
        <f t="shared" si="11"/>
        <v>69.400000000000006</v>
      </c>
      <c r="G727" s="253" t="s">
        <v>19</v>
      </c>
      <c r="H727" s="44" t="s">
        <v>35</v>
      </c>
      <c r="I727" s="42" t="s">
        <v>35</v>
      </c>
      <c r="J727" s="42" t="s">
        <v>31</v>
      </c>
      <c r="K727" s="42" t="s">
        <v>35</v>
      </c>
      <c r="L727" s="42" t="s">
        <v>35</v>
      </c>
      <c r="M727" s="42" t="s">
        <v>35</v>
      </c>
      <c r="N727" s="42"/>
      <c r="O727" s="42"/>
      <c r="P727" s="162"/>
      <c r="Q727" s="162"/>
      <c r="R727" s="162" t="s">
        <v>23</v>
      </c>
      <c r="S727" s="163"/>
      <c r="T727" s="42"/>
      <c r="U727" s="42"/>
      <c r="V727" s="42">
        <v>569.61</v>
      </c>
      <c r="W727" s="45" t="s">
        <v>172</v>
      </c>
      <c r="X727" s="158" t="s">
        <v>23</v>
      </c>
    </row>
    <row r="728" spans="1:24" x14ac:dyDescent="0.3">
      <c r="A728" s="41" t="s">
        <v>1352</v>
      </c>
      <c r="B728" s="42" t="s">
        <v>1353</v>
      </c>
      <c r="C728" s="42" t="s">
        <v>171</v>
      </c>
      <c r="D728" s="113">
        <v>82.4</v>
      </c>
      <c r="E728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28" s="113">
        <f t="shared" si="11"/>
        <v>82.4</v>
      </c>
      <c r="G728" s="253" t="s">
        <v>19</v>
      </c>
      <c r="H728" s="44" t="s">
        <v>35</v>
      </c>
      <c r="I728" s="42" t="s">
        <v>35</v>
      </c>
      <c r="J728" s="42" t="s">
        <v>31</v>
      </c>
      <c r="K728" s="42" t="s">
        <v>35</v>
      </c>
      <c r="L728" s="42" t="s">
        <v>35</v>
      </c>
      <c r="M728" s="42" t="s">
        <v>35</v>
      </c>
      <c r="N728" s="42"/>
      <c r="O728" s="42" t="s">
        <v>35</v>
      </c>
      <c r="P728" s="162"/>
      <c r="Q728" s="162"/>
      <c r="R728" s="162" t="s">
        <v>23</v>
      </c>
      <c r="S728" s="163"/>
      <c r="T728" s="42"/>
      <c r="U728" s="42"/>
      <c r="V728" s="42">
        <v>569.61</v>
      </c>
      <c r="W728" s="45" t="s">
        <v>172</v>
      </c>
      <c r="X728" s="158" t="s">
        <v>23</v>
      </c>
    </row>
    <row r="729" spans="1:24" x14ac:dyDescent="0.3">
      <c r="A729" s="41" t="s">
        <v>1354</v>
      </c>
      <c r="B729" s="42" t="s">
        <v>1355</v>
      </c>
      <c r="C729" s="42" t="s">
        <v>171</v>
      </c>
      <c r="D729" s="113">
        <v>118</v>
      </c>
      <c r="E729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29" s="113">
        <f t="shared" si="11"/>
        <v>118</v>
      </c>
      <c r="G729" s="253" t="s">
        <v>19</v>
      </c>
      <c r="H729" s="44" t="s">
        <v>35</v>
      </c>
      <c r="I729" s="42" t="s">
        <v>35</v>
      </c>
      <c r="J729" s="42" t="s">
        <v>31</v>
      </c>
      <c r="K729" s="42" t="s">
        <v>35</v>
      </c>
      <c r="L729" s="42" t="s">
        <v>35</v>
      </c>
      <c r="M729" s="42" t="s">
        <v>35</v>
      </c>
      <c r="N729" s="42"/>
      <c r="O729" s="42" t="s">
        <v>35</v>
      </c>
      <c r="P729" s="162"/>
      <c r="Q729" s="162"/>
      <c r="R729" s="162" t="s">
        <v>23</v>
      </c>
      <c r="S729" s="163"/>
      <c r="T729" s="42"/>
      <c r="U729" s="42"/>
      <c r="V729" s="42">
        <v>569.61</v>
      </c>
      <c r="W729" s="45" t="s">
        <v>172</v>
      </c>
      <c r="X729" s="158" t="s">
        <v>23</v>
      </c>
    </row>
    <row r="730" spans="1:24" x14ac:dyDescent="0.3">
      <c r="A730" s="41" t="s">
        <v>1356</v>
      </c>
      <c r="B730" s="42" t="s">
        <v>1357</v>
      </c>
      <c r="C730" s="42" t="s">
        <v>171</v>
      </c>
      <c r="D730" s="113">
        <v>70.599999999999994</v>
      </c>
      <c r="E730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30" s="113">
        <f t="shared" ref="F730:F793" si="12">D730-D730*E730</f>
        <v>70.599999999999994</v>
      </c>
      <c r="G730" s="43"/>
      <c r="H730" s="44" t="s">
        <v>60</v>
      </c>
      <c r="I730" s="42" t="s">
        <v>31</v>
      </c>
      <c r="J730" s="42"/>
      <c r="K730" s="42"/>
      <c r="L730" s="42" t="s">
        <v>35</v>
      </c>
      <c r="M730" s="42"/>
      <c r="N730" s="42"/>
      <c r="O730" s="42"/>
      <c r="P730" s="162" t="s">
        <v>23</v>
      </c>
      <c r="Q730" s="162"/>
      <c r="R730" s="162"/>
      <c r="S730" s="163"/>
      <c r="T730" s="42"/>
      <c r="U730" s="42"/>
      <c r="V730" s="42">
        <v>569.61</v>
      </c>
      <c r="W730" s="45" t="s">
        <v>172</v>
      </c>
      <c r="X730" s="158" t="s">
        <v>23</v>
      </c>
    </row>
    <row r="731" spans="1:24" x14ac:dyDescent="0.3">
      <c r="A731" s="41" t="s">
        <v>1358</v>
      </c>
      <c r="B731" s="42" t="s">
        <v>1359</v>
      </c>
      <c r="C731" s="42" t="s">
        <v>171</v>
      </c>
      <c r="D731" s="113">
        <v>83.6</v>
      </c>
      <c r="E731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31" s="113">
        <f t="shared" si="12"/>
        <v>83.6</v>
      </c>
      <c r="G731" s="43"/>
      <c r="H731" s="44" t="s">
        <v>60</v>
      </c>
      <c r="I731" s="42" t="s">
        <v>31</v>
      </c>
      <c r="J731" s="42"/>
      <c r="K731" s="42"/>
      <c r="L731" s="42" t="s">
        <v>35</v>
      </c>
      <c r="M731" s="42"/>
      <c r="N731" s="42"/>
      <c r="O731" s="42"/>
      <c r="P731" s="162" t="s">
        <v>23</v>
      </c>
      <c r="Q731" s="162"/>
      <c r="R731" s="162"/>
      <c r="S731" s="163"/>
      <c r="T731" s="42"/>
      <c r="U731" s="42"/>
      <c r="V731" s="42">
        <v>569.61</v>
      </c>
      <c r="W731" s="45" t="s">
        <v>172</v>
      </c>
      <c r="X731" s="158" t="s">
        <v>23</v>
      </c>
    </row>
    <row r="732" spans="1:24" x14ac:dyDescent="0.3">
      <c r="A732" s="41" t="s">
        <v>1360</v>
      </c>
      <c r="B732" s="42" t="s">
        <v>1361</v>
      </c>
      <c r="C732" s="42" t="s">
        <v>171</v>
      </c>
      <c r="D732" s="113">
        <v>135</v>
      </c>
      <c r="E732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32" s="113">
        <f t="shared" si="12"/>
        <v>135</v>
      </c>
      <c r="G732" s="43"/>
      <c r="H732" s="44" t="s">
        <v>60</v>
      </c>
      <c r="I732" s="42" t="s">
        <v>31</v>
      </c>
      <c r="J732" s="42"/>
      <c r="K732" s="42"/>
      <c r="L732" s="42" t="s">
        <v>35</v>
      </c>
      <c r="M732" s="42"/>
      <c r="N732" s="42"/>
      <c r="O732" s="42"/>
      <c r="P732" s="162" t="s">
        <v>23</v>
      </c>
      <c r="Q732" s="162"/>
      <c r="R732" s="162"/>
      <c r="S732" s="163"/>
      <c r="T732" s="42"/>
      <c r="U732" s="42"/>
      <c r="V732" s="42">
        <v>569.61</v>
      </c>
      <c r="W732" s="45" t="s">
        <v>172</v>
      </c>
      <c r="X732" s="158" t="s">
        <v>23</v>
      </c>
    </row>
    <row r="733" spans="1:24" x14ac:dyDescent="0.3">
      <c r="A733" s="41" t="s">
        <v>8792</v>
      </c>
      <c r="B733" s="42" t="s">
        <v>1362</v>
      </c>
      <c r="C733" s="42" t="s">
        <v>171</v>
      </c>
      <c r="D733" s="113">
        <v>209</v>
      </c>
      <c r="E733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33" s="113">
        <f t="shared" si="12"/>
        <v>209</v>
      </c>
      <c r="G733" s="43"/>
      <c r="H733" s="44"/>
      <c r="I733" s="42" t="s">
        <v>31</v>
      </c>
      <c r="J733" s="42"/>
      <c r="K733" s="42"/>
      <c r="L733" s="42" t="s">
        <v>35</v>
      </c>
      <c r="M733" s="42"/>
      <c r="N733" s="42"/>
      <c r="O733" s="42"/>
      <c r="P733" s="162" t="s">
        <v>23</v>
      </c>
      <c r="Q733" s="162"/>
      <c r="R733" s="162"/>
      <c r="S733" s="163"/>
      <c r="T733" s="42"/>
      <c r="U733" s="42"/>
      <c r="V733" s="42">
        <v>569.61</v>
      </c>
      <c r="W733" s="45" t="s">
        <v>172</v>
      </c>
      <c r="X733" s="158" t="s">
        <v>23</v>
      </c>
    </row>
    <row r="734" spans="1:24" x14ac:dyDescent="0.3">
      <c r="A734" s="41" t="s">
        <v>1363</v>
      </c>
      <c r="B734" s="42" t="s">
        <v>1364</v>
      </c>
      <c r="C734" s="42" t="s">
        <v>171</v>
      </c>
      <c r="D734" s="113">
        <v>300</v>
      </c>
      <c r="E734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34" s="113">
        <f t="shared" si="12"/>
        <v>300</v>
      </c>
      <c r="G734" s="43"/>
      <c r="H734" s="44"/>
      <c r="I734" s="42" t="s">
        <v>31</v>
      </c>
      <c r="J734" s="42"/>
      <c r="K734" s="42"/>
      <c r="L734" s="42" t="s">
        <v>35</v>
      </c>
      <c r="M734" s="42"/>
      <c r="N734" s="42"/>
      <c r="O734" s="42"/>
      <c r="P734" s="162" t="s">
        <v>23</v>
      </c>
      <c r="Q734" s="162"/>
      <c r="R734" s="162"/>
      <c r="S734" s="163"/>
      <c r="T734" s="42"/>
      <c r="U734" s="42"/>
      <c r="V734" s="42">
        <v>569.61</v>
      </c>
      <c r="W734" s="45" t="s">
        <v>172</v>
      </c>
      <c r="X734" s="158" t="s">
        <v>23</v>
      </c>
    </row>
    <row r="735" spans="1:24" x14ac:dyDescent="0.3">
      <c r="A735" s="41" t="s">
        <v>1365</v>
      </c>
      <c r="B735" s="42" t="s">
        <v>1366</v>
      </c>
      <c r="C735" s="42" t="s">
        <v>171</v>
      </c>
      <c r="D735" s="113">
        <v>518</v>
      </c>
      <c r="E735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35" s="113">
        <f t="shared" si="12"/>
        <v>518</v>
      </c>
      <c r="G735" s="43"/>
      <c r="H735" s="44"/>
      <c r="I735" s="42" t="s">
        <v>31</v>
      </c>
      <c r="J735" s="42"/>
      <c r="K735" s="42"/>
      <c r="L735" s="42" t="s">
        <v>35</v>
      </c>
      <c r="M735" s="42"/>
      <c r="N735" s="42"/>
      <c r="O735" s="42"/>
      <c r="P735" s="162" t="s">
        <v>23</v>
      </c>
      <c r="Q735" s="162"/>
      <c r="R735" s="162"/>
      <c r="S735" s="163"/>
      <c r="T735" s="42"/>
      <c r="U735" s="42"/>
      <c r="V735" s="42">
        <v>569.61</v>
      </c>
      <c r="W735" s="45" t="s">
        <v>172</v>
      </c>
      <c r="X735" s="158" t="s">
        <v>23</v>
      </c>
    </row>
    <row r="736" spans="1:24" x14ac:dyDescent="0.3">
      <c r="A736" s="41" t="s">
        <v>1367</v>
      </c>
      <c r="B736" s="42" t="s">
        <v>1368</v>
      </c>
      <c r="C736" s="42" t="s">
        <v>171</v>
      </c>
      <c r="D736" s="113">
        <v>806</v>
      </c>
      <c r="E736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36" s="113">
        <f t="shared" si="12"/>
        <v>806</v>
      </c>
      <c r="G736" s="43"/>
      <c r="H736" s="44"/>
      <c r="I736" s="42" t="s">
        <v>31</v>
      </c>
      <c r="J736" s="42"/>
      <c r="K736" s="42"/>
      <c r="L736" s="42" t="s">
        <v>35</v>
      </c>
      <c r="M736" s="42"/>
      <c r="N736" s="42"/>
      <c r="O736" s="42"/>
      <c r="P736" s="162" t="s">
        <v>23</v>
      </c>
      <c r="Q736" s="162"/>
      <c r="R736" s="162"/>
      <c r="S736" s="163"/>
      <c r="T736" s="42"/>
      <c r="U736" s="42"/>
      <c r="V736" s="42">
        <v>569.61</v>
      </c>
      <c r="W736" s="45" t="s">
        <v>172</v>
      </c>
      <c r="X736" s="158" t="s">
        <v>23</v>
      </c>
    </row>
    <row r="737" spans="1:24" x14ac:dyDescent="0.3">
      <c r="A737" s="41" t="s">
        <v>1369</v>
      </c>
      <c r="B737" s="42" t="s">
        <v>1370</v>
      </c>
      <c r="C737" s="42" t="s">
        <v>171</v>
      </c>
      <c r="D737" s="113">
        <v>159</v>
      </c>
      <c r="E737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37" s="113">
        <f t="shared" si="12"/>
        <v>159</v>
      </c>
      <c r="G737" s="253" t="s">
        <v>19</v>
      </c>
      <c r="H737" s="44" t="s">
        <v>35</v>
      </c>
      <c r="I737" s="42" t="s">
        <v>31</v>
      </c>
      <c r="J737" s="42" t="s">
        <v>35</v>
      </c>
      <c r="K737" s="42" t="s">
        <v>35</v>
      </c>
      <c r="L737" s="42" t="s">
        <v>35</v>
      </c>
      <c r="M737" s="42" t="s">
        <v>35</v>
      </c>
      <c r="N737" s="42"/>
      <c r="O737" s="42"/>
      <c r="P737" s="162" t="s">
        <v>23</v>
      </c>
      <c r="Q737" s="162" t="s">
        <v>23</v>
      </c>
      <c r="R737" s="162" t="s">
        <v>23</v>
      </c>
      <c r="S737" s="163"/>
      <c r="T737" s="42"/>
      <c r="U737" s="42"/>
      <c r="V737" s="42">
        <v>521.57000000000005</v>
      </c>
      <c r="W737" s="45" t="s">
        <v>172</v>
      </c>
      <c r="X737" s="158" t="s">
        <v>23</v>
      </c>
    </row>
    <row r="738" spans="1:24" x14ac:dyDescent="0.3">
      <c r="A738" s="41" t="s">
        <v>1371</v>
      </c>
      <c r="B738" s="42" t="s">
        <v>1372</v>
      </c>
      <c r="C738" s="42" t="s">
        <v>171</v>
      </c>
      <c r="D738" s="113">
        <v>200</v>
      </c>
      <c r="E738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38" s="113">
        <f t="shared" si="12"/>
        <v>200</v>
      </c>
      <c r="G738" s="253" t="s">
        <v>19</v>
      </c>
      <c r="H738" s="44" t="s">
        <v>35</v>
      </c>
      <c r="I738" s="42" t="s">
        <v>31</v>
      </c>
      <c r="J738" s="42" t="s">
        <v>35</v>
      </c>
      <c r="K738" s="42" t="s">
        <v>35</v>
      </c>
      <c r="L738" s="42" t="s">
        <v>35</v>
      </c>
      <c r="M738" s="42" t="s">
        <v>35</v>
      </c>
      <c r="N738" s="42"/>
      <c r="O738" s="42" t="s">
        <v>35</v>
      </c>
      <c r="P738" s="162" t="s">
        <v>23</v>
      </c>
      <c r="Q738" s="162" t="s">
        <v>23</v>
      </c>
      <c r="R738" s="162" t="s">
        <v>23</v>
      </c>
      <c r="S738" s="163"/>
      <c r="T738" s="42"/>
      <c r="U738" s="42"/>
      <c r="V738" s="42">
        <v>521.57000000000005</v>
      </c>
      <c r="W738" s="45" t="s">
        <v>172</v>
      </c>
      <c r="X738" s="158" t="s">
        <v>23</v>
      </c>
    </row>
    <row r="739" spans="1:24" x14ac:dyDescent="0.3">
      <c r="A739" s="41" t="s">
        <v>1373</v>
      </c>
      <c r="B739" s="42" t="s">
        <v>1374</v>
      </c>
      <c r="C739" s="42" t="s">
        <v>171</v>
      </c>
      <c r="D739" s="113">
        <v>293</v>
      </c>
      <c r="E739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39" s="113">
        <f t="shared" si="12"/>
        <v>293</v>
      </c>
      <c r="G739" s="253" t="s">
        <v>19</v>
      </c>
      <c r="H739" s="44" t="s">
        <v>35</v>
      </c>
      <c r="I739" s="42" t="s">
        <v>31</v>
      </c>
      <c r="J739" s="42" t="s">
        <v>35</v>
      </c>
      <c r="K739" s="42" t="s">
        <v>35</v>
      </c>
      <c r="L739" s="42" t="s">
        <v>35</v>
      </c>
      <c r="M739" s="42" t="s">
        <v>35</v>
      </c>
      <c r="N739" s="42"/>
      <c r="O739" s="42" t="s">
        <v>35</v>
      </c>
      <c r="P739" s="162" t="s">
        <v>23</v>
      </c>
      <c r="Q739" s="162" t="s">
        <v>23</v>
      </c>
      <c r="R739" s="162" t="s">
        <v>23</v>
      </c>
      <c r="S739" s="163"/>
      <c r="T739" s="42"/>
      <c r="U739" s="42"/>
      <c r="V739" s="42">
        <v>521.57000000000005</v>
      </c>
      <c r="W739" s="45" t="s">
        <v>172</v>
      </c>
      <c r="X739" s="158" t="s">
        <v>23</v>
      </c>
    </row>
    <row r="740" spans="1:24" x14ac:dyDescent="0.3">
      <c r="A740" s="41" t="s">
        <v>8793</v>
      </c>
      <c r="B740" s="42" t="s">
        <v>1375</v>
      </c>
      <c r="C740" s="42" t="s">
        <v>171</v>
      </c>
      <c r="D740" s="113">
        <v>509</v>
      </c>
      <c r="E740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40" s="113">
        <f t="shared" si="12"/>
        <v>509</v>
      </c>
      <c r="G740" s="253" t="s">
        <v>19</v>
      </c>
      <c r="H740" s="44"/>
      <c r="I740" s="42" t="s">
        <v>31</v>
      </c>
      <c r="J740" s="42" t="s">
        <v>35</v>
      </c>
      <c r="K740" s="42" t="s">
        <v>35</v>
      </c>
      <c r="L740" s="42" t="s">
        <v>35</v>
      </c>
      <c r="M740" s="42" t="s">
        <v>35</v>
      </c>
      <c r="N740" s="42"/>
      <c r="O740" s="42"/>
      <c r="P740" s="162" t="s">
        <v>23</v>
      </c>
      <c r="Q740" s="162" t="s">
        <v>23</v>
      </c>
      <c r="R740" s="162" t="s">
        <v>23</v>
      </c>
      <c r="S740" s="163"/>
      <c r="T740" s="42"/>
      <c r="U740" s="42"/>
      <c r="V740" s="42">
        <v>521.57000000000005</v>
      </c>
      <c r="W740" s="45" t="s">
        <v>172</v>
      </c>
      <c r="X740" s="158" t="s">
        <v>23</v>
      </c>
    </row>
    <row r="741" spans="1:24" x14ac:dyDescent="0.3">
      <c r="A741" s="41" t="s">
        <v>1376</v>
      </c>
      <c r="B741" s="42" t="s">
        <v>1377</v>
      </c>
      <c r="C741" s="42" t="s">
        <v>171</v>
      </c>
      <c r="D741" s="113">
        <v>874</v>
      </c>
      <c r="E741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41" s="113">
        <f t="shared" si="12"/>
        <v>874</v>
      </c>
      <c r="G741" s="253" t="s">
        <v>19</v>
      </c>
      <c r="H741" s="44"/>
      <c r="I741" s="42" t="s">
        <v>31</v>
      </c>
      <c r="J741" s="42" t="s">
        <v>35</v>
      </c>
      <c r="K741" s="42"/>
      <c r="L741" s="42" t="s">
        <v>35</v>
      </c>
      <c r="M741" s="42" t="s">
        <v>35</v>
      </c>
      <c r="N741" s="42"/>
      <c r="O741" s="42"/>
      <c r="P741" s="162" t="s">
        <v>23</v>
      </c>
      <c r="Q741" s="162" t="s">
        <v>23</v>
      </c>
      <c r="R741" s="162" t="s">
        <v>23</v>
      </c>
      <c r="S741" s="163"/>
      <c r="T741" s="42"/>
      <c r="U741" s="42"/>
      <c r="V741" s="42">
        <v>521.57000000000005</v>
      </c>
      <c r="W741" s="45" t="s">
        <v>172</v>
      </c>
      <c r="X741" s="158" t="s">
        <v>23</v>
      </c>
    </row>
    <row r="742" spans="1:24" x14ac:dyDescent="0.3">
      <c r="A742" s="41" t="s">
        <v>1378</v>
      </c>
      <c r="B742" s="42" t="s">
        <v>1379</v>
      </c>
      <c r="C742" s="42" t="s">
        <v>171</v>
      </c>
      <c r="D742" s="113">
        <v>1484</v>
      </c>
      <c r="E742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42" s="113">
        <f t="shared" si="12"/>
        <v>1484</v>
      </c>
      <c r="G742" s="253" t="s">
        <v>19</v>
      </c>
      <c r="H742" s="44"/>
      <c r="I742" s="42" t="s">
        <v>31</v>
      </c>
      <c r="J742" s="42" t="s">
        <v>35</v>
      </c>
      <c r="K742" s="42"/>
      <c r="L742" s="42" t="s">
        <v>35</v>
      </c>
      <c r="M742" s="42" t="s">
        <v>35</v>
      </c>
      <c r="N742" s="42"/>
      <c r="O742" s="42"/>
      <c r="P742" s="162" t="s">
        <v>23</v>
      </c>
      <c r="Q742" s="162" t="s">
        <v>23</v>
      </c>
      <c r="R742" s="162" t="s">
        <v>23</v>
      </c>
      <c r="S742" s="163"/>
      <c r="T742" s="42"/>
      <c r="U742" s="42"/>
      <c r="V742" s="42">
        <v>521.57000000000005</v>
      </c>
      <c r="W742" s="45" t="s">
        <v>172</v>
      </c>
      <c r="X742" s="158" t="s">
        <v>23</v>
      </c>
    </row>
    <row r="743" spans="1:24" x14ac:dyDescent="0.3">
      <c r="A743" s="41" t="s">
        <v>1380</v>
      </c>
      <c r="B743" s="42" t="s">
        <v>1381</v>
      </c>
      <c r="C743" s="42" t="s">
        <v>171</v>
      </c>
      <c r="D743" s="113">
        <v>119</v>
      </c>
      <c r="E743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43" s="113">
        <f t="shared" si="12"/>
        <v>119</v>
      </c>
      <c r="G743" s="253" t="s">
        <v>19</v>
      </c>
      <c r="H743" s="44" t="s">
        <v>35</v>
      </c>
      <c r="I743" s="42" t="s">
        <v>31</v>
      </c>
      <c r="J743" s="42" t="s">
        <v>35</v>
      </c>
      <c r="K743" s="42" t="s">
        <v>35</v>
      </c>
      <c r="L743" s="42" t="s">
        <v>35</v>
      </c>
      <c r="M743" s="42" t="s">
        <v>35</v>
      </c>
      <c r="N743" s="42"/>
      <c r="O743" s="42"/>
      <c r="P743" s="162" t="s">
        <v>23</v>
      </c>
      <c r="Q743" s="162" t="s">
        <v>23</v>
      </c>
      <c r="R743" s="162" t="s">
        <v>23</v>
      </c>
      <c r="S743" s="163"/>
      <c r="T743" s="42"/>
      <c r="U743" s="42"/>
      <c r="V743" s="42">
        <v>684.7</v>
      </c>
      <c r="W743" s="45" t="s">
        <v>172</v>
      </c>
      <c r="X743" s="158" t="s">
        <v>23</v>
      </c>
    </row>
    <row r="744" spans="1:24" x14ac:dyDescent="0.3">
      <c r="A744" s="41" t="s">
        <v>1382</v>
      </c>
      <c r="B744" s="42" t="s">
        <v>1383</v>
      </c>
      <c r="C744" s="42" t="s">
        <v>171</v>
      </c>
      <c r="D744" s="113">
        <v>149</v>
      </c>
      <c r="E744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44" s="113">
        <f t="shared" si="12"/>
        <v>149</v>
      </c>
      <c r="G744" s="253" t="s">
        <v>19</v>
      </c>
      <c r="H744" s="44" t="s">
        <v>35</v>
      </c>
      <c r="I744" s="42" t="s">
        <v>31</v>
      </c>
      <c r="J744" s="42" t="s">
        <v>35</v>
      </c>
      <c r="K744" s="42" t="s">
        <v>35</v>
      </c>
      <c r="L744" s="42" t="s">
        <v>35</v>
      </c>
      <c r="M744" s="42" t="s">
        <v>35</v>
      </c>
      <c r="N744" s="42"/>
      <c r="O744" s="42" t="s">
        <v>35</v>
      </c>
      <c r="P744" s="162" t="s">
        <v>23</v>
      </c>
      <c r="Q744" s="162" t="s">
        <v>23</v>
      </c>
      <c r="R744" s="162" t="s">
        <v>23</v>
      </c>
      <c r="S744" s="163"/>
      <c r="T744" s="42"/>
      <c r="U744" s="42"/>
      <c r="V744" s="42">
        <v>684.7</v>
      </c>
      <c r="W744" s="45" t="s">
        <v>172</v>
      </c>
      <c r="X744" s="158" t="s">
        <v>23</v>
      </c>
    </row>
    <row r="745" spans="1:24" x14ac:dyDescent="0.3">
      <c r="A745" s="41" t="s">
        <v>1384</v>
      </c>
      <c r="B745" s="42" t="s">
        <v>1385</v>
      </c>
      <c r="C745" s="42" t="s">
        <v>171</v>
      </c>
      <c r="D745" s="113">
        <v>209</v>
      </c>
      <c r="E745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45" s="113">
        <f t="shared" si="12"/>
        <v>209</v>
      </c>
      <c r="G745" s="253" t="s">
        <v>19</v>
      </c>
      <c r="H745" s="44" t="s">
        <v>35</v>
      </c>
      <c r="I745" s="42" t="s">
        <v>31</v>
      </c>
      <c r="J745" s="42" t="s">
        <v>35</v>
      </c>
      <c r="K745" s="42" t="s">
        <v>35</v>
      </c>
      <c r="L745" s="42" t="s">
        <v>35</v>
      </c>
      <c r="M745" s="42" t="s">
        <v>35</v>
      </c>
      <c r="N745" s="42"/>
      <c r="O745" s="42" t="s">
        <v>35</v>
      </c>
      <c r="P745" s="162" t="s">
        <v>23</v>
      </c>
      <c r="Q745" s="162" t="s">
        <v>23</v>
      </c>
      <c r="R745" s="162" t="s">
        <v>23</v>
      </c>
      <c r="S745" s="163"/>
      <c r="T745" s="42"/>
      <c r="U745" s="42"/>
      <c r="V745" s="42">
        <v>684.7</v>
      </c>
      <c r="W745" s="45" t="s">
        <v>172</v>
      </c>
      <c r="X745" s="158" t="s">
        <v>23</v>
      </c>
    </row>
    <row r="746" spans="1:24" x14ac:dyDescent="0.3">
      <c r="A746" s="41" t="s">
        <v>1386</v>
      </c>
      <c r="B746" s="42" t="s">
        <v>1387</v>
      </c>
      <c r="C746" s="42" t="s">
        <v>171</v>
      </c>
      <c r="D746" s="113">
        <v>122</v>
      </c>
      <c r="E746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46" s="113">
        <f t="shared" si="12"/>
        <v>122</v>
      </c>
      <c r="G746" s="43"/>
      <c r="H746" s="44"/>
      <c r="I746" s="42" t="s">
        <v>60</v>
      </c>
      <c r="J746" s="42" t="s">
        <v>35</v>
      </c>
      <c r="K746" s="42" t="s">
        <v>128</v>
      </c>
      <c r="L746" s="42" t="s">
        <v>31</v>
      </c>
      <c r="M746" s="42" t="s">
        <v>35</v>
      </c>
      <c r="N746" s="42"/>
      <c r="O746" s="42"/>
      <c r="P746" s="162" t="s">
        <v>23</v>
      </c>
      <c r="Q746" s="162"/>
      <c r="R746" s="162"/>
      <c r="S746" s="163"/>
      <c r="T746" s="42"/>
      <c r="U746" s="42"/>
      <c r="V746" s="42">
        <v>597.62</v>
      </c>
      <c r="W746" s="45" t="s">
        <v>172</v>
      </c>
      <c r="X746" s="158" t="s">
        <v>23</v>
      </c>
    </row>
    <row r="747" spans="1:24" x14ac:dyDescent="0.3">
      <c r="A747" s="41" t="s">
        <v>1388</v>
      </c>
      <c r="B747" s="42" t="s">
        <v>1389</v>
      </c>
      <c r="C747" s="42" t="s">
        <v>171</v>
      </c>
      <c r="D747" s="113">
        <v>147</v>
      </c>
      <c r="E747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47" s="113">
        <f t="shared" si="12"/>
        <v>147</v>
      </c>
      <c r="G747" s="43"/>
      <c r="H747" s="44"/>
      <c r="I747" s="42" t="s">
        <v>60</v>
      </c>
      <c r="J747" s="42" t="s">
        <v>35</v>
      </c>
      <c r="K747" s="42" t="s">
        <v>128</v>
      </c>
      <c r="L747" s="42" t="s">
        <v>31</v>
      </c>
      <c r="M747" s="42" t="s">
        <v>35</v>
      </c>
      <c r="N747" s="42"/>
      <c r="O747" s="42" t="s">
        <v>35</v>
      </c>
      <c r="P747" s="162" t="s">
        <v>23</v>
      </c>
      <c r="Q747" s="162"/>
      <c r="R747" s="162"/>
      <c r="S747" s="163"/>
      <c r="T747" s="42"/>
      <c r="U747" s="42"/>
      <c r="V747" s="42">
        <v>597.62</v>
      </c>
      <c r="W747" s="45" t="s">
        <v>172</v>
      </c>
      <c r="X747" s="158" t="s">
        <v>23</v>
      </c>
    </row>
    <row r="748" spans="1:24" x14ac:dyDescent="0.3">
      <c r="A748" s="41" t="s">
        <v>1390</v>
      </c>
      <c r="B748" s="42" t="s">
        <v>1391</v>
      </c>
      <c r="C748" s="42" t="s">
        <v>171</v>
      </c>
      <c r="D748" s="113">
        <v>212</v>
      </c>
      <c r="E748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48" s="113">
        <f t="shared" si="12"/>
        <v>212</v>
      </c>
      <c r="G748" s="43"/>
      <c r="H748" s="44"/>
      <c r="I748" s="42" t="s">
        <v>60</v>
      </c>
      <c r="J748" s="42" t="s">
        <v>35</v>
      </c>
      <c r="K748" s="42" t="s">
        <v>128</v>
      </c>
      <c r="L748" s="42" t="s">
        <v>31</v>
      </c>
      <c r="M748" s="42" t="s">
        <v>35</v>
      </c>
      <c r="N748" s="42"/>
      <c r="O748" s="42" t="s">
        <v>35</v>
      </c>
      <c r="P748" s="162" t="s">
        <v>23</v>
      </c>
      <c r="Q748" s="162"/>
      <c r="R748" s="162"/>
      <c r="S748" s="163"/>
      <c r="T748" s="42"/>
      <c r="U748" s="42"/>
      <c r="V748" s="42">
        <v>597.62</v>
      </c>
      <c r="W748" s="45" t="s">
        <v>172</v>
      </c>
      <c r="X748" s="158" t="s">
        <v>23</v>
      </c>
    </row>
    <row r="749" spans="1:24" x14ac:dyDescent="0.3">
      <c r="A749" s="41" t="s">
        <v>7922</v>
      </c>
      <c r="B749" s="42" t="s">
        <v>1392</v>
      </c>
      <c r="C749" s="42" t="s">
        <v>171</v>
      </c>
      <c r="D749" s="113">
        <v>49.5</v>
      </c>
      <c r="E749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49" s="113">
        <f t="shared" si="12"/>
        <v>49.5</v>
      </c>
      <c r="G749" s="253" t="s">
        <v>19</v>
      </c>
      <c r="H749" s="44"/>
      <c r="I749" s="42" t="s">
        <v>31</v>
      </c>
      <c r="J749" s="42" t="s">
        <v>35</v>
      </c>
      <c r="K749" s="42" t="s">
        <v>35</v>
      </c>
      <c r="L749" s="42" t="s">
        <v>35</v>
      </c>
      <c r="M749" s="42" t="s">
        <v>35</v>
      </c>
      <c r="N749" s="42"/>
      <c r="O749" s="42"/>
      <c r="P749" s="162" t="s">
        <v>23</v>
      </c>
      <c r="Q749" s="162"/>
      <c r="R749" s="162"/>
      <c r="S749" s="163"/>
      <c r="T749" s="42"/>
      <c r="U749" s="42"/>
      <c r="V749" s="42">
        <v>405.45</v>
      </c>
      <c r="W749" s="45" t="s">
        <v>172</v>
      </c>
      <c r="X749" s="158" t="s">
        <v>23</v>
      </c>
    </row>
    <row r="750" spans="1:24" x14ac:dyDescent="0.3">
      <c r="A750" s="41" t="s">
        <v>7923</v>
      </c>
      <c r="B750" s="42" t="s">
        <v>1393</v>
      </c>
      <c r="C750" s="42" t="s">
        <v>171</v>
      </c>
      <c r="D750" s="113">
        <v>56.4</v>
      </c>
      <c r="E750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50" s="113">
        <f t="shared" si="12"/>
        <v>56.4</v>
      </c>
      <c r="G750" s="253" t="s">
        <v>19</v>
      </c>
      <c r="H750" s="44"/>
      <c r="I750" s="42" t="s">
        <v>31</v>
      </c>
      <c r="J750" s="42" t="s">
        <v>35</v>
      </c>
      <c r="K750" s="42" t="s">
        <v>35</v>
      </c>
      <c r="L750" s="42" t="s">
        <v>35</v>
      </c>
      <c r="M750" s="42" t="s">
        <v>35</v>
      </c>
      <c r="N750" s="42"/>
      <c r="O750" s="42" t="s">
        <v>35</v>
      </c>
      <c r="P750" s="162" t="s">
        <v>23</v>
      </c>
      <c r="Q750" s="162"/>
      <c r="R750" s="162"/>
      <c r="S750" s="163"/>
      <c r="T750" s="42"/>
      <c r="U750" s="42"/>
      <c r="V750" s="42">
        <v>405.45</v>
      </c>
      <c r="W750" s="45" t="s">
        <v>172</v>
      </c>
      <c r="X750" s="158" t="s">
        <v>23</v>
      </c>
    </row>
    <row r="751" spans="1:24" x14ac:dyDescent="0.3">
      <c r="A751" s="41" t="s">
        <v>7924</v>
      </c>
      <c r="B751" s="42" t="s">
        <v>1394</v>
      </c>
      <c r="C751" s="42" t="s">
        <v>171</v>
      </c>
      <c r="D751" s="113">
        <v>92</v>
      </c>
      <c r="E751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51" s="113">
        <f t="shared" si="12"/>
        <v>92</v>
      </c>
      <c r="G751" s="253" t="s">
        <v>19</v>
      </c>
      <c r="H751" s="44"/>
      <c r="I751" s="42" t="s">
        <v>31</v>
      </c>
      <c r="J751" s="42" t="s">
        <v>35</v>
      </c>
      <c r="K751" s="42" t="s">
        <v>35</v>
      </c>
      <c r="L751" s="42" t="s">
        <v>35</v>
      </c>
      <c r="M751" s="42" t="s">
        <v>35</v>
      </c>
      <c r="N751" s="42"/>
      <c r="O751" s="42" t="s">
        <v>35</v>
      </c>
      <c r="P751" s="162" t="s">
        <v>23</v>
      </c>
      <c r="Q751" s="162"/>
      <c r="R751" s="162"/>
      <c r="S751" s="163"/>
      <c r="T751" s="42"/>
      <c r="U751" s="42"/>
      <c r="V751" s="42">
        <v>405.45</v>
      </c>
      <c r="W751" s="45" t="s">
        <v>172</v>
      </c>
      <c r="X751" s="158" t="s">
        <v>23</v>
      </c>
    </row>
    <row r="752" spans="1:24" x14ac:dyDescent="0.3">
      <c r="A752" s="41" t="s">
        <v>1395</v>
      </c>
      <c r="B752" s="42" t="s">
        <v>1396</v>
      </c>
      <c r="C752" s="42" t="s">
        <v>171</v>
      </c>
      <c r="D752" s="113">
        <v>66.5</v>
      </c>
      <c r="E752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52" s="113">
        <f t="shared" si="12"/>
        <v>66.5</v>
      </c>
      <c r="G752" s="253" t="s">
        <v>19</v>
      </c>
      <c r="H752" s="44" t="s">
        <v>35</v>
      </c>
      <c r="I752" s="42" t="s">
        <v>128</v>
      </c>
      <c r="J752" s="42" t="s">
        <v>127</v>
      </c>
      <c r="K752" s="42" t="s">
        <v>35</v>
      </c>
      <c r="L752" s="42" t="s">
        <v>35</v>
      </c>
      <c r="M752" s="42" t="s">
        <v>35</v>
      </c>
      <c r="N752" s="42"/>
      <c r="O752" s="42"/>
      <c r="P752" s="162"/>
      <c r="Q752" s="162"/>
      <c r="R752" s="162" t="s">
        <v>23</v>
      </c>
      <c r="S752" s="163"/>
      <c r="T752" s="42"/>
      <c r="U752" s="42"/>
      <c r="V752" s="42"/>
      <c r="W752" s="45" t="s">
        <v>172</v>
      </c>
      <c r="X752" s="158" t="s">
        <v>23</v>
      </c>
    </row>
    <row r="753" spans="1:24" x14ac:dyDescent="0.3">
      <c r="A753" s="41" t="s">
        <v>1397</v>
      </c>
      <c r="B753" s="42" t="s">
        <v>1398</v>
      </c>
      <c r="C753" s="42" t="s">
        <v>171</v>
      </c>
      <c r="D753" s="113">
        <v>72.599999999999994</v>
      </c>
      <c r="E753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53" s="113">
        <f t="shared" si="12"/>
        <v>72.599999999999994</v>
      </c>
      <c r="G753" s="253" t="s">
        <v>19</v>
      </c>
      <c r="H753" s="44" t="s">
        <v>35</v>
      </c>
      <c r="I753" s="42" t="s">
        <v>128</v>
      </c>
      <c r="J753" s="42" t="s">
        <v>127</v>
      </c>
      <c r="K753" s="42" t="s">
        <v>35</v>
      </c>
      <c r="L753" s="42" t="s">
        <v>35</v>
      </c>
      <c r="M753" s="42" t="s">
        <v>35</v>
      </c>
      <c r="N753" s="42"/>
      <c r="O753" s="42" t="s">
        <v>35</v>
      </c>
      <c r="P753" s="162"/>
      <c r="Q753" s="162"/>
      <c r="R753" s="162" t="s">
        <v>23</v>
      </c>
      <c r="S753" s="163"/>
      <c r="T753" s="42"/>
      <c r="U753" s="42"/>
      <c r="V753" s="42"/>
      <c r="W753" s="45" t="s">
        <v>172</v>
      </c>
      <c r="X753" s="158" t="s">
        <v>23</v>
      </c>
    </row>
    <row r="754" spans="1:24" x14ac:dyDescent="0.3">
      <c r="A754" s="41" t="s">
        <v>1399</v>
      </c>
      <c r="B754" s="42" t="s">
        <v>1400</v>
      </c>
      <c r="C754" s="42" t="s">
        <v>171</v>
      </c>
      <c r="D754" s="113">
        <v>111</v>
      </c>
      <c r="E754" s="292">
        <f>IF(VLOOKUP($W$726,Discounts!B:C,2,FALSE)&gt;0,VLOOKUP($W$726,Discounts!B:C,2,FALSE),IF(VLOOKUP(MID($W$726,1,6),Discounts!B:C,2,FALSE)&gt;0,VLOOKUP(MID($W$726,1,6),Discounts!B:C,2,FALSE),IF(VLOOKUP(MID($W$726,1,3),Discounts!B:C,2,FALSE)&gt;0,VLOOKUP(MID($W$726,1,3),Discounts!B:C,2,FALSE),VLOOKUP(MID($W$726,1,1),Discounts!B:C,2,FALSE))))</f>
        <v>0</v>
      </c>
      <c r="F754" s="113">
        <f t="shared" si="12"/>
        <v>111</v>
      </c>
      <c r="G754" s="253" t="s">
        <v>19</v>
      </c>
      <c r="H754" s="44" t="s">
        <v>35</v>
      </c>
      <c r="I754" s="42" t="s">
        <v>128</v>
      </c>
      <c r="J754" s="42" t="s">
        <v>127</v>
      </c>
      <c r="K754" s="42" t="s">
        <v>35</v>
      </c>
      <c r="L754" s="42" t="s">
        <v>35</v>
      </c>
      <c r="M754" s="42" t="s">
        <v>35</v>
      </c>
      <c r="N754" s="42"/>
      <c r="O754" s="42" t="s">
        <v>35</v>
      </c>
      <c r="P754" s="162"/>
      <c r="Q754" s="162"/>
      <c r="R754" s="162" t="s">
        <v>23</v>
      </c>
      <c r="S754" s="163"/>
      <c r="T754" s="42"/>
      <c r="U754" s="42"/>
      <c r="V754" s="42"/>
      <c r="W754" s="45" t="s">
        <v>172</v>
      </c>
      <c r="X754" s="158" t="s">
        <v>23</v>
      </c>
    </row>
    <row r="755" spans="1:24" ht="15.6" x14ac:dyDescent="0.3">
      <c r="A755" s="149" t="s">
        <v>1401</v>
      </c>
      <c r="B755" s="150"/>
      <c r="C755" s="150" t="s">
        <v>10272</v>
      </c>
      <c r="D755" s="151"/>
      <c r="E755" s="291"/>
      <c r="F755" s="291"/>
      <c r="G755" s="150"/>
      <c r="H755" s="150"/>
      <c r="I755" s="150"/>
      <c r="J755" s="150"/>
      <c r="K755" s="150"/>
      <c r="L755" s="150"/>
      <c r="M755" s="150"/>
      <c r="N755" s="150"/>
      <c r="O755" s="150"/>
      <c r="P755" s="164"/>
      <c r="Q755" s="164"/>
      <c r="R755" s="164"/>
      <c r="S755" s="165"/>
      <c r="T755" s="154"/>
      <c r="U755" s="150"/>
      <c r="V755" s="150"/>
      <c r="W755" s="155" t="s">
        <v>1402</v>
      </c>
      <c r="X755" s="158"/>
    </row>
    <row r="756" spans="1:24" x14ac:dyDescent="0.3">
      <c r="A756" s="41" t="s">
        <v>1403</v>
      </c>
      <c r="B756" s="42" t="s">
        <v>1404</v>
      </c>
      <c r="C756" s="42" t="s">
        <v>158</v>
      </c>
      <c r="D756" s="113">
        <v>98.4</v>
      </c>
      <c r="E756" s="292">
        <f>IF(VLOOKUP($W$755,Discounts!B:C,2,FALSE)&gt;0,VLOOKUP($W$755,Discounts!B:C,2,FALSE),IF(VLOOKUP(MID($W$755,1,6),Discounts!B:C,2,FALSE)&gt;0,VLOOKUP(MID($W$755,1,6),Discounts!B:C,2,FALSE),IF(VLOOKUP(MID($W$755,1,3),Discounts!B:C,2,FALSE)&gt;0,VLOOKUP(MID($W$755,1,3),Discounts!B:C,2,FALSE),VLOOKUP(MID($W$755,1,1),Discounts!B:C,2,FALSE))))</f>
        <v>0</v>
      </c>
      <c r="F756" s="113">
        <f t="shared" si="12"/>
        <v>98.4</v>
      </c>
      <c r="G756" s="43"/>
      <c r="H756" s="44" t="s">
        <v>35</v>
      </c>
      <c r="I756" s="42" t="s">
        <v>35</v>
      </c>
      <c r="J756" s="42"/>
      <c r="K756" s="42"/>
      <c r="L756" s="42"/>
      <c r="M756" s="42"/>
      <c r="N756" s="42"/>
      <c r="O756" s="42"/>
      <c r="P756" s="162" t="s">
        <v>23</v>
      </c>
      <c r="Q756" s="162"/>
      <c r="R756" s="162"/>
      <c r="S756" s="163"/>
      <c r="T756" s="42"/>
      <c r="U756" s="42"/>
      <c r="V756" s="42">
        <v>569.61</v>
      </c>
      <c r="W756" s="45" t="s">
        <v>172</v>
      </c>
      <c r="X756" s="158" t="s">
        <v>23</v>
      </c>
    </row>
    <row r="757" spans="1:24" x14ac:dyDescent="0.3">
      <c r="A757" s="41" t="s">
        <v>1405</v>
      </c>
      <c r="B757" s="42" t="s">
        <v>1406</v>
      </c>
      <c r="C757" s="42" t="s">
        <v>158</v>
      </c>
      <c r="D757" s="113">
        <v>35.700000000000003</v>
      </c>
      <c r="E757" s="292">
        <f>IF(VLOOKUP($W$755,Discounts!B:C,2,FALSE)&gt;0,VLOOKUP($W$755,Discounts!B:C,2,FALSE),IF(VLOOKUP(MID($W$755,1,6),Discounts!B:C,2,FALSE)&gt;0,VLOOKUP(MID($W$755,1,6),Discounts!B:C,2,FALSE),IF(VLOOKUP(MID($W$755,1,3),Discounts!B:C,2,FALSE)&gt;0,VLOOKUP(MID($W$755,1,3),Discounts!B:C,2,FALSE),VLOOKUP(MID($W$755,1,1),Discounts!B:C,2,FALSE))))</f>
        <v>0</v>
      </c>
      <c r="F757" s="113">
        <f t="shared" si="12"/>
        <v>35.700000000000003</v>
      </c>
      <c r="G757" s="43"/>
      <c r="H757" s="44" t="s">
        <v>35</v>
      </c>
      <c r="I757" s="42" t="s">
        <v>35</v>
      </c>
      <c r="J757" s="42"/>
      <c r="K757" s="42"/>
      <c r="L757" s="42"/>
      <c r="M757" s="42"/>
      <c r="N757" s="42"/>
      <c r="O757" s="42"/>
      <c r="P757" s="162" t="s">
        <v>23</v>
      </c>
      <c r="Q757" s="162"/>
      <c r="R757" s="162"/>
      <c r="S757" s="163"/>
      <c r="T757" s="42"/>
      <c r="U757" s="42"/>
      <c r="V757" s="42">
        <v>79.98</v>
      </c>
      <c r="W757" s="45" t="s">
        <v>172</v>
      </c>
      <c r="X757" s="158" t="s">
        <v>23</v>
      </c>
    </row>
    <row r="758" spans="1:24" ht="18" x14ac:dyDescent="0.3">
      <c r="A758" s="143" t="s">
        <v>1407</v>
      </c>
      <c r="B758" s="144"/>
      <c r="C758" s="144"/>
      <c r="D758" s="145"/>
      <c r="E758" s="290"/>
      <c r="F758" s="113"/>
      <c r="G758" s="144"/>
      <c r="H758" s="144"/>
      <c r="I758" s="144"/>
      <c r="J758" s="144"/>
      <c r="K758" s="144"/>
      <c r="L758" s="144"/>
      <c r="M758" s="144"/>
      <c r="N758" s="144"/>
      <c r="O758" s="144"/>
      <c r="P758" s="146"/>
      <c r="Q758" s="146"/>
      <c r="R758" s="146"/>
      <c r="S758" s="147"/>
      <c r="T758" s="144"/>
      <c r="U758" s="144"/>
      <c r="V758" s="144"/>
      <c r="W758" s="148" t="s">
        <v>1408</v>
      </c>
      <c r="X758" s="158"/>
    </row>
    <row r="759" spans="1:24" ht="15.6" x14ac:dyDescent="0.3">
      <c r="A759" s="149" t="s">
        <v>1409</v>
      </c>
      <c r="B759" s="150"/>
      <c r="C759" s="150" t="s">
        <v>27</v>
      </c>
      <c r="D759" s="151"/>
      <c r="E759" s="291"/>
      <c r="F759" s="291"/>
      <c r="G759" s="150"/>
      <c r="H759" s="150"/>
      <c r="I759" s="150"/>
      <c r="J759" s="150"/>
      <c r="K759" s="150"/>
      <c r="L759" s="150"/>
      <c r="M759" s="150"/>
      <c r="N759" s="150"/>
      <c r="O759" s="150"/>
      <c r="P759" s="156"/>
      <c r="Q759" s="156"/>
      <c r="R759" s="156"/>
      <c r="S759" s="157"/>
      <c r="T759" s="154"/>
      <c r="U759" s="150"/>
      <c r="V759" s="150"/>
      <c r="W759" s="155" t="s">
        <v>1410</v>
      </c>
      <c r="X759" s="158"/>
    </row>
    <row r="760" spans="1:24" x14ac:dyDescent="0.3">
      <c r="A760" s="41" t="s">
        <v>1411</v>
      </c>
      <c r="B760" s="42" t="s">
        <v>1412</v>
      </c>
      <c r="C760" s="42" t="s">
        <v>1413</v>
      </c>
      <c r="D760" s="113">
        <v>30.6</v>
      </c>
      <c r="E760" s="292">
        <f>IF(VLOOKUP($W$759,Discounts!B:C,2,FALSE)&gt;0,VLOOKUP($W$759,Discounts!B:C,2,FALSE),IF(VLOOKUP(MID($W$759,1,6),Discounts!B:C,2,FALSE)&gt;0,VLOOKUP(MID($W$759,1,6),Discounts!B:C,2,FALSE),IF(VLOOKUP(MID($W$759,1,3),Discounts!B:C,2,FALSE)&gt;0,VLOOKUP(MID($W$759,1,3),Discounts!B:C,2,FALSE),VLOOKUP(MID($W$759,1,1),Discounts!B:C,2,FALSE))))</f>
        <v>0</v>
      </c>
      <c r="F760" s="113">
        <f t="shared" si="12"/>
        <v>30.6</v>
      </c>
      <c r="G760" s="43"/>
      <c r="H760" s="44"/>
      <c r="I760" s="42"/>
      <c r="J760" s="42"/>
      <c r="K760" s="42"/>
      <c r="L760" s="42"/>
      <c r="M760" s="42"/>
      <c r="N760" s="42"/>
      <c r="O760" s="42"/>
      <c r="P760" s="47"/>
      <c r="Q760" s="47"/>
      <c r="R760" s="47"/>
      <c r="S760" s="48"/>
      <c r="T760" s="42"/>
      <c r="U760" s="42"/>
      <c r="V760" s="42"/>
      <c r="W760" s="45" t="s">
        <v>1414</v>
      </c>
      <c r="X760" s="158" t="s">
        <v>23</v>
      </c>
    </row>
    <row r="761" spans="1:24" x14ac:dyDescent="0.3">
      <c r="A761" s="41" t="s">
        <v>1415</v>
      </c>
      <c r="B761" s="42" t="s">
        <v>1416</v>
      </c>
      <c r="C761" s="42" t="s">
        <v>1413</v>
      </c>
      <c r="D761" s="113">
        <v>36.5</v>
      </c>
      <c r="E761" s="292">
        <f>IF(VLOOKUP($W$759,Discounts!B:C,2,FALSE)&gt;0,VLOOKUP($W$759,Discounts!B:C,2,FALSE),IF(VLOOKUP(MID($W$759,1,6),Discounts!B:C,2,FALSE)&gt;0,VLOOKUP(MID($W$759,1,6),Discounts!B:C,2,FALSE),IF(VLOOKUP(MID($W$759,1,3),Discounts!B:C,2,FALSE)&gt;0,VLOOKUP(MID($W$759,1,3),Discounts!B:C,2,FALSE),VLOOKUP(MID($W$759,1,1),Discounts!B:C,2,FALSE))))</f>
        <v>0</v>
      </c>
      <c r="F761" s="113">
        <f t="shared" si="12"/>
        <v>36.5</v>
      </c>
      <c r="G761" s="43"/>
      <c r="H761" s="44"/>
      <c r="I761" s="42"/>
      <c r="J761" s="42"/>
      <c r="K761" s="42"/>
      <c r="L761" s="42"/>
      <c r="M761" s="42"/>
      <c r="N761" s="42"/>
      <c r="O761" s="42"/>
      <c r="P761" s="47"/>
      <c r="Q761" s="47"/>
      <c r="R761" s="47"/>
      <c r="S761" s="48"/>
      <c r="T761" s="42"/>
      <c r="U761" s="42"/>
      <c r="V761" s="42"/>
      <c r="W761" s="45" t="s">
        <v>1414</v>
      </c>
      <c r="X761" s="158" t="s">
        <v>23</v>
      </c>
    </row>
    <row r="762" spans="1:24" x14ac:dyDescent="0.3">
      <c r="A762" s="41" t="s">
        <v>1417</v>
      </c>
      <c r="B762" s="42" t="s">
        <v>1418</v>
      </c>
      <c r="C762" s="42" t="s">
        <v>1413</v>
      </c>
      <c r="D762" s="113">
        <v>57.6</v>
      </c>
      <c r="E762" s="292">
        <f>IF(VLOOKUP($W$759,Discounts!B:C,2,FALSE)&gt;0,VLOOKUP($W$759,Discounts!B:C,2,FALSE),IF(VLOOKUP(MID($W$759,1,6),Discounts!B:C,2,FALSE)&gt;0,VLOOKUP(MID($W$759,1,6),Discounts!B:C,2,FALSE),IF(VLOOKUP(MID($W$759,1,3),Discounts!B:C,2,FALSE)&gt;0,VLOOKUP(MID($W$759,1,3),Discounts!B:C,2,FALSE),VLOOKUP(MID($W$759,1,1),Discounts!B:C,2,FALSE))))</f>
        <v>0</v>
      </c>
      <c r="F762" s="113">
        <f t="shared" si="12"/>
        <v>57.6</v>
      </c>
      <c r="G762" s="43"/>
      <c r="H762" s="44"/>
      <c r="I762" s="42"/>
      <c r="J762" s="42"/>
      <c r="K762" s="42"/>
      <c r="L762" s="42"/>
      <c r="M762" s="42"/>
      <c r="N762" s="42"/>
      <c r="O762" s="42"/>
      <c r="P762" s="47"/>
      <c r="Q762" s="47"/>
      <c r="R762" s="47"/>
      <c r="S762" s="48"/>
      <c r="T762" s="42"/>
      <c r="U762" s="42"/>
      <c r="V762" s="42"/>
      <c r="W762" s="45" t="s">
        <v>1414</v>
      </c>
      <c r="X762" s="158" t="s">
        <v>23</v>
      </c>
    </row>
    <row r="763" spans="1:24" x14ac:dyDescent="0.3">
      <c r="A763" s="41" t="s">
        <v>8794</v>
      </c>
      <c r="B763" s="42" t="s">
        <v>1419</v>
      </c>
      <c r="C763" s="42" t="s">
        <v>1413</v>
      </c>
      <c r="D763" s="113">
        <v>130</v>
      </c>
      <c r="E763" s="292">
        <f>IF(VLOOKUP($W$759,Discounts!B:C,2,FALSE)&gt;0,VLOOKUP($W$759,Discounts!B:C,2,FALSE),IF(VLOOKUP(MID($W$759,1,6),Discounts!B:C,2,FALSE)&gt;0,VLOOKUP(MID($W$759,1,6),Discounts!B:C,2,FALSE),IF(VLOOKUP(MID($W$759,1,3),Discounts!B:C,2,FALSE)&gt;0,VLOOKUP(MID($W$759,1,3),Discounts!B:C,2,FALSE),VLOOKUP(MID($W$759,1,1),Discounts!B:C,2,FALSE))))</f>
        <v>0</v>
      </c>
      <c r="F763" s="113">
        <f t="shared" si="12"/>
        <v>130</v>
      </c>
      <c r="G763" s="43"/>
      <c r="H763" s="44"/>
      <c r="I763" s="42"/>
      <c r="J763" s="42"/>
      <c r="K763" s="42"/>
      <c r="L763" s="42"/>
      <c r="M763" s="42"/>
      <c r="N763" s="42"/>
      <c r="O763" s="42"/>
      <c r="P763" s="47"/>
      <c r="Q763" s="47"/>
      <c r="R763" s="47"/>
      <c r="S763" s="48"/>
      <c r="T763" s="42"/>
      <c r="U763" s="42"/>
      <c r="V763" s="42"/>
      <c r="W763" s="45" t="s">
        <v>1414</v>
      </c>
      <c r="X763" s="158" t="s">
        <v>23</v>
      </c>
    </row>
    <row r="764" spans="1:24" x14ac:dyDescent="0.3">
      <c r="A764" s="41" t="s">
        <v>1420</v>
      </c>
      <c r="B764" s="42" t="s">
        <v>1421</v>
      </c>
      <c r="C764" s="42" t="s">
        <v>1413</v>
      </c>
      <c r="D764" s="113">
        <v>183</v>
      </c>
      <c r="E764" s="292">
        <f>IF(VLOOKUP($W$759,Discounts!B:C,2,FALSE)&gt;0,VLOOKUP($W$759,Discounts!B:C,2,FALSE),IF(VLOOKUP(MID($W$759,1,6),Discounts!B:C,2,FALSE)&gt;0,VLOOKUP(MID($W$759,1,6),Discounts!B:C,2,FALSE),IF(VLOOKUP(MID($W$759,1,3),Discounts!B:C,2,FALSE)&gt;0,VLOOKUP(MID($W$759,1,3),Discounts!B:C,2,FALSE),VLOOKUP(MID($W$759,1,1),Discounts!B:C,2,FALSE))))</f>
        <v>0</v>
      </c>
      <c r="F764" s="113">
        <f t="shared" si="12"/>
        <v>183</v>
      </c>
      <c r="G764" s="43"/>
      <c r="H764" s="44"/>
      <c r="I764" s="42"/>
      <c r="J764" s="42"/>
      <c r="K764" s="42"/>
      <c r="L764" s="42"/>
      <c r="M764" s="42"/>
      <c r="N764" s="42"/>
      <c r="O764" s="42"/>
      <c r="P764" s="47"/>
      <c r="Q764" s="47"/>
      <c r="R764" s="47"/>
      <c r="S764" s="48"/>
      <c r="T764" s="42"/>
      <c r="U764" s="42"/>
      <c r="V764" s="42"/>
      <c r="W764" s="45" t="s">
        <v>1414</v>
      </c>
      <c r="X764" s="158" t="s">
        <v>23</v>
      </c>
    </row>
    <row r="765" spans="1:24" x14ac:dyDescent="0.3">
      <c r="A765" s="41" t="s">
        <v>1422</v>
      </c>
      <c r="B765" s="42" t="s">
        <v>1423</v>
      </c>
      <c r="C765" s="42" t="s">
        <v>1413</v>
      </c>
      <c r="D765" s="113">
        <v>223</v>
      </c>
      <c r="E765" s="292">
        <f>IF(VLOOKUP($W$759,Discounts!B:C,2,FALSE)&gt;0,VLOOKUP($W$759,Discounts!B:C,2,FALSE),IF(VLOOKUP(MID($W$759,1,6),Discounts!B:C,2,FALSE)&gt;0,VLOOKUP(MID($W$759,1,6),Discounts!B:C,2,FALSE),IF(VLOOKUP(MID($W$759,1,3),Discounts!B:C,2,FALSE)&gt;0,VLOOKUP(MID($W$759,1,3),Discounts!B:C,2,FALSE),VLOOKUP(MID($W$759,1,1),Discounts!B:C,2,FALSE))))</f>
        <v>0</v>
      </c>
      <c r="F765" s="113">
        <f t="shared" si="12"/>
        <v>223</v>
      </c>
      <c r="G765" s="43"/>
      <c r="H765" s="44"/>
      <c r="I765" s="42"/>
      <c r="J765" s="42"/>
      <c r="K765" s="42"/>
      <c r="L765" s="42"/>
      <c r="M765" s="42"/>
      <c r="N765" s="42"/>
      <c r="O765" s="42"/>
      <c r="P765" s="47"/>
      <c r="Q765" s="47"/>
      <c r="R765" s="47"/>
      <c r="S765" s="48"/>
      <c r="T765" s="42"/>
      <c r="U765" s="42"/>
      <c r="V765" s="42"/>
      <c r="W765" s="45" t="s">
        <v>1414</v>
      </c>
      <c r="X765" s="158" t="s">
        <v>23</v>
      </c>
    </row>
    <row r="766" spans="1:24" x14ac:dyDescent="0.3">
      <c r="A766" s="41" t="s">
        <v>1424</v>
      </c>
      <c r="B766" s="42" t="s">
        <v>1425</v>
      </c>
      <c r="C766" s="42" t="s">
        <v>1413</v>
      </c>
      <c r="D766" s="113">
        <v>348</v>
      </c>
      <c r="E766" s="292">
        <f>IF(VLOOKUP($W$759,Discounts!B:C,2,FALSE)&gt;0,VLOOKUP($W$759,Discounts!B:C,2,FALSE),IF(VLOOKUP(MID($W$759,1,6),Discounts!B:C,2,FALSE)&gt;0,VLOOKUP(MID($W$759,1,6),Discounts!B:C,2,FALSE),IF(VLOOKUP(MID($W$759,1,3),Discounts!B:C,2,FALSE)&gt;0,VLOOKUP(MID($W$759,1,3),Discounts!B:C,2,FALSE),VLOOKUP(MID($W$759,1,1),Discounts!B:C,2,FALSE))))</f>
        <v>0</v>
      </c>
      <c r="F766" s="113">
        <f t="shared" si="12"/>
        <v>348</v>
      </c>
      <c r="G766" s="43"/>
      <c r="H766" s="44"/>
      <c r="I766" s="42"/>
      <c r="J766" s="42"/>
      <c r="K766" s="42"/>
      <c r="L766" s="42"/>
      <c r="M766" s="42"/>
      <c r="N766" s="42"/>
      <c r="O766" s="42"/>
      <c r="P766" s="47"/>
      <c r="Q766" s="47"/>
      <c r="R766" s="47"/>
      <c r="S766" s="48"/>
      <c r="T766" s="42"/>
      <c r="U766" s="42"/>
      <c r="V766" s="42"/>
      <c r="W766" s="45" t="s">
        <v>1414</v>
      </c>
      <c r="X766" s="158" t="s">
        <v>23</v>
      </c>
    </row>
    <row r="767" spans="1:24" x14ac:dyDescent="0.3">
      <c r="A767" s="41" t="s">
        <v>1426</v>
      </c>
      <c r="B767" s="42" t="s">
        <v>1427</v>
      </c>
      <c r="C767" s="42" t="s">
        <v>1413</v>
      </c>
      <c r="D767" s="113">
        <v>30.6</v>
      </c>
      <c r="E767" s="292">
        <f>IF(VLOOKUP($W$759,Discounts!B:C,2,FALSE)&gt;0,VLOOKUP($W$759,Discounts!B:C,2,FALSE),IF(VLOOKUP(MID($W$759,1,6),Discounts!B:C,2,FALSE)&gt;0,VLOOKUP(MID($W$759,1,6),Discounts!B:C,2,FALSE),IF(VLOOKUP(MID($W$759,1,3),Discounts!B:C,2,FALSE)&gt;0,VLOOKUP(MID($W$759,1,3),Discounts!B:C,2,FALSE),VLOOKUP(MID($W$759,1,1),Discounts!B:C,2,FALSE))))</f>
        <v>0</v>
      </c>
      <c r="F767" s="113">
        <f t="shared" si="12"/>
        <v>30.6</v>
      </c>
      <c r="G767" s="43"/>
      <c r="H767" s="44"/>
      <c r="I767" s="42"/>
      <c r="J767" s="42"/>
      <c r="K767" s="42"/>
      <c r="L767" s="42"/>
      <c r="M767" s="42"/>
      <c r="N767" s="42"/>
      <c r="O767" s="42"/>
      <c r="P767" s="47"/>
      <c r="Q767" s="47"/>
      <c r="R767" s="47"/>
      <c r="S767" s="48"/>
      <c r="T767" s="42"/>
      <c r="U767" s="42"/>
      <c r="V767" s="42"/>
      <c r="W767" s="45" t="s">
        <v>1414</v>
      </c>
      <c r="X767" s="158" t="s">
        <v>23</v>
      </c>
    </row>
    <row r="768" spans="1:24" x14ac:dyDescent="0.3">
      <c r="A768" s="41" t="s">
        <v>1428</v>
      </c>
      <c r="B768" s="42" t="s">
        <v>1429</v>
      </c>
      <c r="C768" s="42" t="s">
        <v>1413</v>
      </c>
      <c r="D768" s="113">
        <v>36.5</v>
      </c>
      <c r="E768" s="292">
        <f>IF(VLOOKUP($W$759,Discounts!B:C,2,FALSE)&gt;0,VLOOKUP($W$759,Discounts!B:C,2,FALSE),IF(VLOOKUP(MID($W$759,1,6),Discounts!B:C,2,FALSE)&gt;0,VLOOKUP(MID($W$759,1,6),Discounts!B:C,2,FALSE),IF(VLOOKUP(MID($W$759,1,3),Discounts!B:C,2,FALSE)&gt;0,VLOOKUP(MID($W$759,1,3),Discounts!B:C,2,FALSE),VLOOKUP(MID($W$759,1,1),Discounts!B:C,2,FALSE))))</f>
        <v>0</v>
      </c>
      <c r="F768" s="113">
        <f t="shared" si="12"/>
        <v>36.5</v>
      </c>
      <c r="G768" s="43"/>
      <c r="H768" s="44"/>
      <c r="I768" s="42"/>
      <c r="J768" s="42"/>
      <c r="K768" s="42"/>
      <c r="L768" s="42"/>
      <c r="M768" s="42"/>
      <c r="N768" s="42"/>
      <c r="O768" s="42"/>
      <c r="P768" s="47"/>
      <c r="Q768" s="47"/>
      <c r="R768" s="47"/>
      <c r="S768" s="48"/>
      <c r="T768" s="42"/>
      <c r="U768" s="42"/>
      <c r="V768" s="42"/>
      <c r="W768" s="45" t="s">
        <v>1414</v>
      </c>
      <c r="X768" s="158" t="s">
        <v>23</v>
      </c>
    </row>
    <row r="769" spans="1:24" x14ac:dyDescent="0.3">
      <c r="A769" s="41" t="s">
        <v>1430</v>
      </c>
      <c r="B769" s="42" t="s">
        <v>1431</v>
      </c>
      <c r="C769" s="42" t="s">
        <v>1413</v>
      </c>
      <c r="D769" s="113">
        <v>57.6</v>
      </c>
      <c r="E769" s="292">
        <f>IF(VLOOKUP($W$759,Discounts!B:C,2,FALSE)&gt;0,VLOOKUP($W$759,Discounts!B:C,2,FALSE),IF(VLOOKUP(MID($W$759,1,6),Discounts!B:C,2,FALSE)&gt;0,VLOOKUP(MID($W$759,1,6),Discounts!B:C,2,FALSE),IF(VLOOKUP(MID($W$759,1,3),Discounts!B:C,2,FALSE)&gt;0,VLOOKUP(MID($W$759,1,3),Discounts!B:C,2,FALSE),VLOOKUP(MID($W$759,1,1),Discounts!B:C,2,FALSE))))</f>
        <v>0</v>
      </c>
      <c r="F769" s="113">
        <f t="shared" si="12"/>
        <v>57.6</v>
      </c>
      <c r="G769" s="43"/>
      <c r="H769" s="44"/>
      <c r="I769" s="42"/>
      <c r="J769" s="42"/>
      <c r="K769" s="42"/>
      <c r="L769" s="42"/>
      <c r="M769" s="42"/>
      <c r="N769" s="42"/>
      <c r="O769" s="42"/>
      <c r="P769" s="47"/>
      <c r="Q769" s="47"/>
      <c r="R769" s="47"/>
      <c r="S769" s="48"/>
      <c r="T769" s="42"/>
      <c r="U769" s="42"/>
      <c r="V769" s="42"/>
      <c r="W769" s="45" t="s">
        <v>1414</v>
      </c>
      <c r="X769" s="158" t="s">
        <v>23</v>
      </c>
    </row>
    <row r="770" spans="1:24" x14ac:dyDescent="0.3">
      <c r="A770" s="41" t="s">
        <v>8795</v>
      </c>
      <c r="B770" s="42" t="s">
        <v>1432</v>
      </c>
      <c r="C770" s="42" t="s">
        <v>1413</v>
      </c>
      <c r="D770" s="113">
        <v>130</v>
      </c>
      <c r="E770" s="292">
        <f>IF(VLOOKUP($W$759,Discounts!B:C,2,FALSE)&gt;0,VLOOKUP($W$759,Discounts!B:C,2,FALSE),IF(VLOOKUP(MID($W$759,1,6),Discounts!B:C,2,FALSE)&gt;0,VLOOKUP(MID($W$759,1,6),Discounts!B:C,2,FALSE),IF(VLOOKUP(MID($W$759,1,3),Discounts!B:C,2,FALSE)&gt;0,VLOOKUP(MID($W$759,1,3),Discounts!B:C,2,FALSE),VLOOKUP(MID($W$759,1,1),Discounts!B:C,2,FALSE))))</f>
        <v>0</v>
      </c>
      <c r="F770" s="113">
        <f t="shared" si="12"/>
        <v>130</v>
      </c>
      <c r="G770" s="43"/>
      <c r="H770" s="44"/>
      <c r="I770" s="42"/>
      <c r="J770" s="42"/>
      <c r="K770" s="42"/>
      <c r="L770" s="42"/>
      <c r="M770" s="42"/>
      <c r="N770" s="42"/>
      <c r="O770" s="42"/>
      <c r="P770" s="47"/>
      <c r="Q770" s="47"/>
      <c r="R770" s="47"/>
      <c r="S770" s="48"/>
      <c r="T770" s="42"/>
      <c r="U770" s="42"/>
      <c r="V770" s="42"/>
      <c r="W770" s="45" t="s">
        <v>1414</v>
      </c>
      <c r="X770" s="158" t="s">
        <v>23</v>
      </c>
    </row>
    <row r="771" spans="1:24" x14ac:dyDescent="0.3">
      <c r="A771" s="41" t="s">
        <v>1433</v>
      </c>
      <c r="B771" s="42" t="s">
        <v>1434</v>
      </c>
      <c r="C771" s="42" t="s">
        <v>1413</v>
      </c>
      <c r="D771" s="113">
        <v>183</v>
      </c>
      <c r="E771" s="292">
        <f>IF(VLOOKUP($W$759,Discounts!B:C,2,FALSE)&gt;0,VLOOKUP($W$759,Discounts!B:C,2,FALSE),IF(VLOOKUP(MID($W$759,1,6),Discounts!B:C,2,FALSE)&gt;0,VLOOKUP(MID($W$759,1,6),Discounts!B:C,2,FALSE),IF(VLOOKUP(MID($W$759,1,3),Discounts!B:C,2,FALSE)&gt;0,VLOOKUP(MID($W$759,1,3),Discounts!B:C,2,FALSE),VLOOKUP(MID($W$759,1,1),Discounts!B:C,2,FALSE))))</f>
        <v>0</v>
      </c>
      <c r="F771" s="113">
        <f t="shared" si="12"/>
        <v>183</v>
      </c>
      <c r="G771" s="43"/>
      <c r="H771" s="44"/>
      <c r="I771" s="42"/>
      <c r="J771" s="42"/>
      <c r="K771" s="42"/>
      <c r="L771" s="42"/>
      <c r="M771" s="42"/>
      <c r="N771" s="42"/>
      <c r="O771" s="42"/>
      <c r="P771" s="47"/>
      <c r="Q771" s="47"/>
      <c r="R771" s="47"/>
      <c r="S771" s="48"/>
      <c r="T771" s="42"/>
      <c r="U771" s="42"/>
      <c r="V771" s="42"/>
      <c r="W771" s="45" t="s">
        <v>1414</v>
      </c>
      <c r="X771" s="158" t="s">
        <v>23</v>
      </c>
    </row>
    <row r="772" spans="1:24" x14ac:dyDescent="0.3">
      <c r="A772" s="41" t="s">
        <v>1435</v>
      </c>
      <c r="B772" s="42" t="s">
        <v>1436</v>
      </c>
      <c r="C772" s="42" t="s">
        <v>1413</v>
      </c>
      <c r="D772" s="113">
        <v>223</v>
      </c>
      <c r="E772" s="292">
        <f>IF(VLOOKUP($W$759,Discounts!B:C,2,FALSE)&gt;0,VLOOKUP($W$759,Discounts!B:C,2,FALSE),IF(VLOOKUP(MID($W$759,1,6),Discounts!B:C,2,FALSE)&gt;0,VLOOKUP(MID($W$759,1,6),Discounts!B:C,2,FALSE),IF(VLOOKUP(MID($W$759,1,3),Discounts!B:C,2,FALSE)&gt;0,VLOOKUP(MID($W$759,1,3),Discounts!B:C,2,FALSE),VLOOKUP(MID($W$759,1,1),Discounts!B:C,2,FALSE))))</f>
        <v>0</v>
      </c>
      <c r="F772" s="113">
        <f t="shared" si="12"/>
        <v>223</v>
      </c>
      <c r="G772" s="43"/>
      <c r="H772" s="44"/>
      <c r="I772" s="42"/>
      <c r="J772" s="42"/>
      <c r="K772" s="42"/>
      <c r="L772" s="42"/>
      <c r="M772" s="42"/>
      <c r="N772" s="42"/>
      <c r="O772" s="42"/>
      <c r="P772" s="47"/>
      <c r="Q772" s="47"/>
      <c r="R772" s="47"/>
      <c r="S772" s="48"/>
      <c r="T772" s="42"/>
      <c r="U772" s="42"/>
      <c r="V772" s="42"/>
      <c r="W772" s="45" t="s">
        <v>1414</v>
      </c>
      <c r="X772" s="158" t="s">
        <v>23</v>
      </c>
    </row>
    <row r="773" spans="1:24" x14ac:dyDescent="0.3">
      <c r="A773" s="41" t="s">
        <v>1437</v>
      </c>
      <c r="B773" s="42" t="s">
        <v>1438</v>
      </c>
      <c r="C773" s="42" t="s">
        <v>1413</v>
      </c>
      <c r="D773" s="113">
        <v>348</v>
      </c>
      <c r="E773" s="292">
        <f>IF(VLOOKUP($W$759,Discounts!B:C,2,FALSE)&gt;0,VLOOKUP($W$759,Discounts!B:C,2,FALSE),IF(VLOOKUP(MID($W$759,1,6),Discounts!B:C,2,FALSE)&gt;0,VLOOKUP(MID($W$759,1,6),Discounts!B:C,2,FALSE),IF(VLOOKUP(MID($W$759,1,3),Discounts!B:C,2,FALSE)&gt;0,VLOOKUP(MID($W$759,1,3),Discounts!B:C,2,FALSE),VLOOKUP(MID($W$759,1,1),Discounts!B:C,2,FALSE))))</f>
        <v>0</v>
      </c>
      <c r="F773" s="113">
        <f t="shared" si="12"/>
        <v>348</v>
      </c>
      <c r="G773" s="43"/>
      <c r="H773" s="44"/>
      <c r="I773" s="42"/>
      <c r="J773" s="42"/>
      <c r="K773" s="42"/>
      <c r="L773" s="42"/>
      <c r="M773" s="42"/>
      <c r="N773" s="42"/>
      <c r="O773" s="42"/>
      <c r="P773" s="47"/>
      <c r="Q773" s="47"/>
      <c r="R773" s="47"/>
      <c r="S773" s="48"/>
      <c r="T773" s="42"/>
      <c r="U773" s="42"/>
      <c r="V773" s="42"/>
      <c r="W773" s="45" t="s">
        <v>1414</v>
      </c>
      <c r="X773" s="158" t="s">
        <v>23</v>
      </c>
    </row>
    <row r="774" spans="1:24" ht="15.6" x14ac:dyDescent="0.3">
      <c r="A774" s="149" t="s">
        <v>1439</v>
      </c>
      <c r="B774" s="150"/>
      <c r="C774" s="150" t="s">
        <v>27</v>
      </c>
      <c r="D774" s="151"/>
      <c r="E774" s="291"/>
      <c r="F774" s="291"/>
      <c r="G774" s="150"/>
      <c r="H774" s="150"/>
      <c r="I774" s="150"/>
      <c r="J774" s="150"/>
      <c r="K774" s="150"/>
      <c r="L774" s="150"/>
      <c r="M774" s="150"/>
      <c r="N774" s="150"/>
      <c r="O774" s="150"/>
      <c r="P774" s="156"/>
      <c r="Q774" s="156"/>
      <c r="R774" s="156"/>
      <c r="S774" s="157"/>
      <c r="T774" s="154"/>
      <c r="U774" s="150"/>
      <c r="V774" s="150"/>
      <c r="W774" s="155" t="s">
        <v>1440</v>
      </c>
      <c r="X774" s="158"/>
    </row>
    <row r="775" spans="1:24" x14ac:dyDescent="0.3">
      <c r="A775" s="41" t="s">
        <v>8796</v>
      </c>
      <c r="B775" s="42" t="s">
        <v>1441</v>
      </c>
      <c r="C775" s="42" t="s">
        <v>1413</v>
      </c>
      <c r="D775" s="113">
        <v>6.74</v>
      </c>
      <c r="E775" s="292">
        <f>IF(VLOOKUP($W$774,Discounts!B:C,2,FALSE)&gt;0,VLOOKUP($W$774,Discounts!B:C,2,FALSE),IF(VLOOKUP(MID($W$774,1,6),Discounts!B:C,2,FALSE)&gt;0,VLOOKUP(MID($W$774,1,6),Discounts!B:C,2,FALSE),IF(VLOOKUP(MID($W$774,1,3),Discounts!B:C,2,FALSE)&gt;0,VLOOKUP(MID($W$774,1,3),Discounts!B:C,2,FALSE),VLOOKUP(MID($W$774,1,1),Discounts!B:C,2,FALSE))))</f>
        <v>0.25</v>
      </c>
      <c r="F775" s="113">
        <f t="shared" si="12"/>
        <v>5.0549999999999997</v>
      </c>
      <c r="G775" s="43"/>
      <c r="H775" s="44"/>
      <c r="I775" s="42"/>
      <c r="J775" s="42"/>
      <c r="K775" s="42"/>
      <c r="L775" s="42"/>
      <c r="M775" s="42"/>
      <c r="N775" s="42"/>
      <c r="O775" s="42"/>
      <c r="P775" s="47"/>
      <c r="Q775" s="47"/>
      <c r="R775" s="47"/>
      <c r="S775" s="48"/>
      <c r="T775" s="42"/>
      <c r="U775" s="42"/>
      <c r="V775" s="42"/>
      <c r="W775" s="45" t="s">
        <v>1414</v>
      </c>
      <c r="X775" s="158" t="s">
        <v>23</v>
      </c>
    </row>
    <row r="776" spans="1:24" x14ac:dyDescent="0.3">
      <c r="A776" s="41" t="s">
        <v>8797</v>
      </c>
      <c r="B776" s="42" t="s">
        <v>1442</v>
      </c>
      <c r="C776" s="42" t="s">
        <v>1413</v>
      </c>
      <c r="D776" s="113">
        <v>10.1</v>
      </c>
      <c r="E776" s="292">
        <f>IF(VLOOKUP($W$774,Discounts!B:C,2,FALSE)&gt;0,VLOOKUP($W$774,Discounts!B:C,2,FALSE),IF(VLOOKUP(MID($W$774,1,6),Discounts!B:C,2,FALSE)&gt;0,VLOOKUP(MID($W$774,1,6),Discounts!B:C,2,FALSE),IF(VLOOKUP(MID($W$774,1,3),Discounts!B:C,2,FALSE)&gt;0,VLOOKUP(MID($W$774,1,3),Discounts!B:C,2,FALSE),VLOOKUP(MID($W$774,1,1),Discounts!B:C,2,FALSE))))</f>
        <v>0.25</v>
      </c>
      <c r="F776" s="113">
        <f t="shared" si="12"/>
        <v>7.5749999999999993</v>
      </c>
      <c r="G776" s="43"/>
      <c r="H776" s="44"/>
      <c r="I776" s="42"/>
      <c r="J776" s="42"/>
      <c r="K776" s="42"/>
      <c r="L776" s="42"/>
      <c r="M776" s="42"/>
      <c r="N776" s="42"/>
      <c r="O776" s="42"/>
      <c r="P776" s="47"/>
      <c r="Q776" s="47"/>
      <c r="R776" s="47"/>
      <c r="S776" s="48"/>
      <c r="T776" s="42"/>
      <c r="U776" s="42"/>
      <c r="V776" s="42"/>
      <c r="W776" s="45" t="s">
        <v>1414</v>
      </c>
      <c r="X776" s="158" t="s">
        <v>23</v>
      </c>
    </row>
    <row r="777" spans="1:24" x14ac:dyDescent="0.3">
      <c r="A777" s="41" t="s">
        <v>8798</v>
      </c>
      <c r="B777" s="42" t="s">
        <v>1443</v>
      </c>
      <c r="C777" s="42" t="s">
        <v>1413</v>
      </c>
      <c r="D777" s="113">
        <v>15.8</v>
      </c>
      <c r="E777" s="292">
        <f>IF(VLOOKUP($W$774,Discounts!B:C,2,FALSE)&gt;0,VLOOKUP($W$774,Discounts!B:C,2,FALSE),IF(VLOOKUP(MID($W$774,1,6),Discounts!B:C,2,FALSE)&gt;0,VLOOKUP(MID($W$774,1,6),Discounts!B:C,2,FALSE),IF(VLOOKUP(MID($W$774,1,3),Discounts!B:C,2,FALSE)&gt;0,VLOOKUP(MID($W$774,1,3),Discounts!B:C,2,FALSE),VLOOKUP(MID($W$774,1,1),Discounts!B:C,2,FALSE))))</f>
        <v>0.25</v>
      </c>
      <c r="F777" s="113">
        <f t="shared" si="12"/>
        <v>11.850000000000001</v>
      </c>
      <c r="G777" s="43"/>
      <c r="H777" s="44"/>
      <c r="I777" s="42"/>
      <c r="J777" s="42"/>
      <c r="K777" s="42"/>
      <c r="L777" s="42"/>
      <c r="M777" s="42"/>
      <c r="N777" s="42"/>
      <c r="O777" s="42"/>
      <c r="P777" s="47"/>
      <c r="Q777" s="47"/>
      <c r="R777" s="47"/>
      <c r="S777" s="48"/>
      <c r="T777" s="42"/>
      <c r="U777" s="42"/>
      <c r="V777" s="42"/>
      <c r="W777" s="45" t="s">
        <v>1414</v>
      </c>
      <c r="X777" s="158" t="s">
        <v>23</v>
      </c>
    </row>
    <row r="778" spans="1:24" x14ac:dyDescent="0.3">
      <c r="A778" s="41" t="s">
        <v>8799</v>
      </c>
      <c r="B778" s="42" t="s">
        <v>1444</v>
      </c>
      <c r="C778" s="42" t="s">
        <v>1413</v>
      </c>
      <c r="D778" s="113">
        <v>22.5</v>
      </c>
      <c r="E778" s="292">
        <f>IF(VLOOKUP($W$774,Discounts!B:C,2,FALSE)&gt;0,VLOOKUP($W$774,Discounts!B:C,2,FALSE),IF(VLOOKUP(MID($W$774,1,6),Discounts!B:C,2,FALSE)&gt;0,VLOOKUP(MID($W$774,1,6),Discounts!B:C,2,FALSE),IF(VLOOKUP(MID($W$774,1,3),Discounts!B:C,2,FALSE)&gt;0,VLOOKUP(MID($W$774,1,3),Discounts!B:C,2,FALSE),VLOOKUP(MID($W$774,1,1),Discounts!B:C,2,FALSE))))</f>
        <v>0.25</v>
      </c>
      <c r="F778" s="113">
        <f t="shared" si="12"/>
        <v>16.875</v>
      </c>
      <c r="G778" s="43"/>
      <c r="H778" s="44"/>
      <c r="I778" s="42"/>
      <c r="J778" s="42"/>
      <c r="K778" s="42"/>
      <c r="L778" s="42"/>
      <c r="M778" s="42"/>
      <c r="N778" s="42"/>
      <c r="O778" s="42"/>
      <c r="P778" s="47"/>
      <c r="Q778" s="47"/>
      <c r="R778" s="47"/>
      <c r="S778" s="48"/>
      <c r="T778" s="42"/>
      <c r="U778" s="42"/>
      <c r="V778" s="42"/>
      <c r="W778" s="45" t="s">
        <v>1414</v>
      </c>
      <c r="X778" s="158" t="s">
        <v>23</v>
      </c>
    </row>
    <row r="779" spans="1:24" x14ac:dyDescent="0.3">
      <c r="A779" s="41" t="s">
        <v>1445</v>
      </c>
      <c r="B779" s="42" t="s">
        <v>1446</v>
      </c>
      <c r="C779" s="42" t="s">
        <v>1413</v>
      </c>
      <c r="D779" s="113">
        <v>50.6</v>
      </c>
      <c r="E779" s="292">
        <f>IF(VLOOKUP($W$774,Discounts!B:C,2,FALSE)&gt;0,VLOOKUP($W$774,Discounts!B:C,2,FALSE),IF(VLOOKUP(MID($W$774,1,6),Discounts!B:C,2,FALSE)&gt;0,VLOOKUP(MID($W$774,1,6),Discounts!B:C,2,FALSE),IF(VLOOKUP(MID($W$774,1,3),Discounts!B:C,2,FALSE)&gt;0,VLOOKUP(MID($W$774,1,3),Discounts!B:C,2,FALSE),VLOOKUP(MID($W$774,1,1),Discounts!B:C,2,FALSE))))</f>
        <v>0.25</v>
      </c>
      <c r="F779" s="113">
        <f t="shared" si="12"/>
        <v>37.950000000000003</v>
      </c>
      <c r="G779" s="43"/>
      <c r="H779" s="44"/>
      <c r="I779" s="42"/>
      <c r="J779" s="42"/>
      <c r="K779" s="42"/>
      <c r="L779" s="42"/>
      <c r="M779" s="42"/>
      <c r="N779" s="42"/>
      <c r="O779" s="42"/>
      <c r="P779" s="47"/>
      <c r="Q779" s="47"/>
      <c r="R779" s="47"/>
      <c r="S779" s="48"/>
      <c r="T779" s="42"/>
      <c r="U779" s="42"/>
      <c r="V779" s="42"/>
      <c r="W779" s="45" t="s">
        <v>1414</v>
      </c>
      <c r="X779" s="158" t="s">
        <v>23</v>
      </c>
    </row>
    <row r="780" spans="1:24" x14ac:dyDescent="0.3">
      <c r="A780" s="41" t="s">
        <v>1447</v>
      </c>
      <c r="B780" s="42" t="s">
        <v>1448</v>
      </c>
      <c r="C780" s="42" t="s">
        <v>1413</v>
      </c>
      <c r="D780" s="113">
        <v>76.400000000000006</v>
      </c>
      <c r="E780" s="292">
        <f>IF(VLOOKUP($W$774,Discounts!B:C,2,FALSE)&gt;0,VLOOKUP($W$774,Discounts!B:C,2,FALSE),IF(VLOOKUP(MID($W$774,1,6),Discounts!B:C,2,FALSE)&gt;0,VLOOKUP(MID($W$774,1,6),Discounts!B:C,2,FALSE),IF(VLOOKUP(MID($W$774,1,3),Discounts!B:C,2,FALSE)&gt;0,VLOOKUP(MID($W$774,1,3),Discounts!B:C,2,FALSE),VLOOKUP(MID($W$774,1,1),Discounts!B:C,2,FALSE))))</f>
        <v>0.25</v>
      </c>
      <c r="F780" s="113">
        <f t="shared" si="12"/>
        <v>57.300000000000004</v>
      </c>
      <c r="G780" s="43"/>
      <c r="H780" s="44"/>
      <c r="I780" s="42"/>
      <c r="J780" s="42"/>
      <c r="K780" s="42"/>
      <c r="L780" s="42"/>
      <c r="M780" s="42"/>
      <c r="N780" s="42"/>
      <c r="O780" s="42"/>
      <c r="P780" s="47"/>
      <c r="Q780" s="47"/>
      <c r="R780" s="47"/>
      <c r="S780" s="48"/>
      <c r="T780" s="42"/>
      <c r="U780" s="42"/>
      <c r="V780" s="42"/>
      <c r="W780" s="45" t="s">
        <v>1414</v>
      </c>
      <c r="X780" s="158" t="s">
        <v>23</v>
      </c>
    </row>
    <row r="781" spans="1:24" x14ac:dyDescent="0.3">
      <c r="A781" s="41" t="s">
        <v>1449</v>
      </c>
      <c r="B781" s="42" t="s">
        <v>1450</v>
      </c>
      <c r="C781" s="42" t="s">
        <v>1413</v>
      </c>
      <c r="D781" s="113">
        <v>112</v>
      </c>
      <c r="E781" s="292">
        <f>IF(VLOOKUP($W$774,Discounts!B:C,2,FALSE)&gt;0,VLOOKUP($W$774,Discounts!B:C,2,FALSE),IF(VLOOKUP(MID($W$774,1,6),Discounts!B:C,2,FALSE)&gt;0,VLOOKUP(MID($W$774,1,6),Discounts!B:C,2,FALSE),IF(VLOOKUP(MID($W$774,1,3),Discounts!B:C,2,FALSE)&gt;0,VLOOKUP(MID($W$774,1,3),Discounts!B:C,2,FALSE),VLOOKUP(MID($W$774,1,1),Discounts!B:C,2,FALSE))))</f>
        <v>0.25</v>
      </c>
      <c r="F781" s="113">
        <f t="shared" si="12"/>
        <v>84</v>
      </c>
      <c r="G781" s="43"/>
      <c r="H781" s="44"/>
      <c r="I781" s="42"/>
      <c r="J781" s="42"/>
      <c r="K781" s="42"/>
      <c r="L781" s="42"/>
      <c r="M781" s="42"/>
      <c r="N781" s="42"/>
      <c r="O781" s="42"/>
      <c r="P781" s="47"/>
      <c r="Q781" s="47"/>
      <c r="R781" s="47"/>
      <c r="S781" s="48"/>
      <c r="T781" s="42"/>
      <c r="U781" s="42"/>
      <c r="V781" s="42"/>
      <c r="W781" s="45" t="s">
        <v>1414</v>
      </c>
      <c r="X781" s="158" t="s">
        <v>23</v>
      </c>
    </row>
    <row r="782" spans="1:24" x14ac:dyDescent="0.3">
      <c r="A782" s="41" t="s">
        <v>8800</v>
      </c>
      <c r="B782" s="42" t="s">
        <v>1451</v>
      </c>
      <c r="C782" s="42" t="s">
        <v>1413</v>
      </c>
      <c r="D782" s="113">
        <v>163</v>
      </c>
      <c r="E782" s="292">
        <f>IF(VLOOKUP($W$774,Discounts!B:C,2,FALSE)&gt;0,VLOOKUP($W$774,Discounts!B:C,2,FALSE),IF(VLOOKUP(MID($W$774,1,6),Discounts!B:C,2,FALSE)&gt;0,VLOOKUP(MID($W$774,1,6),Discounts!B:C,2,FALSE),IF(VLOOKUP(MID($W$774,1,3),Discounts!B:C,2,FALSE)&gt;0,VLOOKUP(MID($W$774,1,3),Discounts!B:C,2,FALSE),VLOOKUP(MID($W$774,1,1),Discounts!B:C,2,FALSE))))</f>
        <v>0.25</v>
      </c>
      <c r="F782" s="113">
        <f t="shared" si="12"/>
        <v>122.25</v>
      </c>
      <c r="G782" s="43"/>
      <c r="H782" s="44"/>
      <c r="I782" s="42"/>
      <c r="J782" s="42"/>
      <c r="K782" s="42"/>
      <c r="L782" s="42"/>
      <c r="M782" s="42"/>
      <c r="N782" s="42"/>
      <c r="O782" s="42"/>
      <c r="P782" s="47"/>
      <c r="Q782" s="47"/>
      <c r="R782" s="47"/>
      <c r="S782" s="48"/>
      <c r="T782" s="42"/>
      <c r="U782" s="42"/>
      <c r="V782" s="42"/>
      <c r="W782" s="45" t="s">
        <v>1414</v>
      </c>
      <c r="X782" s="158" t="s">
        <v>23</v>
      </c>
    </row>
    <row r="783" spans="1:24" x14ac:dyDescent="0.3">
      <c r="A783" s="41" t="s">
        <v>1452</v>
      </c>
      <c r="B783" s="42" t="s">
        <v>1453</v>
      </c>
      <c r="C783" s="42" t="s">
        <v>1413</v>
      </c>
      <c r="D783" s="113">
        <v>533</v>
      </c>
      <c r="E783" s="292">
        <f>IF(VLOOKUP($W$774,Discounts!B:C,2,FALSE)&gt;0,VLOOKUP($W$774,Discounts!B:C,2,FALSE),IF(VLOOKUP(MID($W$774,1,6),Discounts!B:C,2,FALSE)&gt;0,VLOOKUP(MID($W$774,1,6),Discounts!B:C,2,FALSE),IF(VLOOKUP(MID($W$774,1,3),Discounts!B:C,2,FALSE)&gt;0,VLOOKUP(MID($W$774,1,3),Discounts!B:C,2,FALSE),VLOOKUP(MID($W$774,1,1),Discounts!B:C,2,FALSE))))</f>
        <v>0.25</v>
      </c>
      <c r="F783" s="113">
        <f t="shared" si="12"/>
        <v>399.75</v>
      </c>
      <c r="G783" s="43"/>
      <c r="H783" s="44"/>
      <c r="I783" s="42"/>
      <c r="J783" s="42"/>
      <c r="K783" s="42"/>
      <c r="L783" s="42"/>
      <c r="M783" s="42"/>
      <c r="N783" s="42"/>
      <c r="O783" s="42"/>
      <c r="P783" s="47"/>
      <c r="Q783" s="47"/>
      <c r="R783" s="47"/>
      <c r="S783" s="48"/>
      <c r="T783" s="42"/>
      <c r="U783" s="42"/>
      <c r="V783" s="42"/>
      <c r="W783" s="45" t="s">
        <v>1414</v>
      </c>
      <c r="X783" s="158" t="s">
        <v>23</v>
      </c>
    </row>
    <row r="784" spans="1:24" x14ac:dyDescent="0.3">
      <c r="A784" s="41" t="s">
        <v>1454</v>
      </c>
      <c r="B784" s="42" t="s">
        <v>1455</v>
      </c>
      <c r="C784" s="42" t="s">
        <v>1413</v>
      </c>
      <c r="D784" s="113">
        <v>696</v>
      </c>
      <c r="E784" s="292">
        <f>IF(VLOOKUP($W$774,Discounts!B:C,2,FALSE)&gt;0,VLOOKUP($W$774,Discounts!B:C,2,FALSE),IF(VLOOKUP(MID($W$774,1,6),Discounts!B:C,2,FALSE)&gt;0,VLOOKUP(MID($W$774,1,6),Discounts!B:C,2,FALSE),IF(VLOOKUP(MID($W$774,1,3),Discounts!B:C,2,FALSE)&gt;0,VLOOKUP(MID($W$774,1,3),Discounts!B:C,2,FALSE),VLOOKUP(MID($W$774,1,1),Discounts!B:C,2,FALSE))))</f>
        <v>0.25</v>
      </c>
      <c r="F784" s="113">
        <f t="shared" si="12"/>
        <v>522</v>
      </c>
      <c r="G784" s="43"/>
      <c r="H784" s="44"/>
      <c r="I784" s="42"/>
      <c r="J784" s="42"/>
      <c r="K784" s="42"/>
      <c r="L784" s="42"/>
      <c r="M784" s="42"/>
      <c r="N784" s="42"/>
      <c r="O784" s="42"/>
      <c r="P784" s="47"/>
      <c r="Q784" s="47"/>
      <c r="R784" s="47"/>
      <c r="S784" s="48"/>
      <c r="T784" s="42"/>
      <c r="U784" s="42"/>
      <c r="V784" s="42"/>
      <c r="W784" s="45" t="s">
        <v>1414</v>
      </c>
      <c r="X784" s="158" t="s">
        <v>23</v>
      </c>
    </row>
    <row r="785" spans="1:24" x14ac:dyDescent="0.3">
      <c r="A785" s="41" t="s">
        <v>1456</v>
      </c>
      <c r="B785" s="42" t="s">
        <v>1457</v>
      </c>
      <c r="C785" s="42" t="s">
        <v>1413</v>
      </c>
      <c r="D785" s="113">
        <v>17.7</v>
      </c>
      <c r="E785" s="292">
        <f>IF(VLOOKUP($W$774,Discounts!B:C,2,FALSE)&gt;0,VLOOKUP($W$774,Discounts!B:C,2,FALSE),IF(VLOOKUP(MID($W$774,1,6),Discounts!B:C,2,FALSE)&gt;0,VLOOKUP(MID($W$774,1,6),Discounts!B:C,2,FALSE),IF(VLOOKUP(MID($W$774,1,3),Discounts!B:C,2,FALSE)&gt;0,VLOOKUP(MID($W$774,1,3),Discounts!B:C,2,FALSE),VLOOKUP(MID($W$774,1,1),Discounts!B:C,2,FALSE))))</f>
        <v>0.25</v>
      </c>
      <c r="F785" s="113">
        <f t="shared" si="12"/>
        <v>13.274999999999999</v>
      </c>
      <c r="G785" s="43"/>
      <c r="H785" s="44"/>
      <c r="I785" s="42"/>
      <c r="J785" s="42"/>
      <c r="K785" s="42"/>
      <c r="L785" s="42"/>
      <c r="M785" s="42"/>
      <c r="N785" s="42"/>
      <c r="O785" s="42"/>
      <c r="P785" s="47"/>
      <c r="Q785" s="47"/>
      <c r="R785" s="47"/>
      <c r="S785" s="48"/>
      <c r="T785" s="42"/>
      <c r="U785" s="42"/>
      <c r="V785" s="42"/>
      <c r="W785" s="45" t="s">
        <v>1414</v>
      </c>
      <c r="X785" s="159"/>
    </row>
    <row r="786" spans="1:24" x14ac:dyDescent="0.3">
      <c r="A786" s="41" t="s">
        <v>1458</v>
      </c>
      <c r="B786" s="42" t="s">
        <v>1459</v>
      </c>
      <c r="C786" s="42" t="s">
        <v>1413</v>
      </c>
      <c r="D786" s="113">
        <v>29.5</v>
      </c>
      <c r="E786" s="292">
        <f>IF(VLOOKUP($W$774,Discounts!B:C,2,FALSE)&gt;0,VLOOKUP($W$774,Discounts!B:C,2,FALSE),IF(VLOOKUP(MID($W$774,1,6),Discounts!B:C,2,FALSE)&gt;0,VLOOKUP(MID($W$774,1,6),Discounts!B:C,2,FALSE),IF(VLOOKUP(MID($W$774,1,3),Discounts!B:C,2,FALSE)&gt;0,VLOOKUP(MID($W$774,1,3),Discounts!B:C,2,FALSE),VLOOKUP(MID($W$774,1,1),Discounts!B:C,2,FALSE))))</f>
        <v>0.25</v>
      </c>
      <c r="F786" s="113">
        <f t="shared" si="12"/>
        <v>22.125</v>
      </c>
      <c r="G786" s="43"/>
      <c r="H786" s="44"/>
      <c r="I786" s="42"/>
      <c r="J786" s="42"/>
      <c r="K786" s="42"/>
      <c r="L786" s="42"/>
      <c r="M786" s="42"/>
      <c r="N786" s="42"/>
      <c r="O786" s="42"/>
      <c r="P786" s="47"/>
      <c r="Q786" s="47"/>
      <c r="R786" s="47"/>
      <c r="S786" s="48"/>
      <c r="T786" s="42"/>
      <c r="U786" s="42"/>
      <c r="V786" s="42"/>
      <c r="W786" s="45" t="s">
        <v>1414</v>
      </c>
      <c r="X786" s="159"/>
    </row>
    <row r="787" spans="1:24" x14ac:dyDescent="0.3">
      <c r="A787" s="41" t="s">
        <v>1460</v>
      </c>
      <c r="B787" s="42" t="s">
        <v>1461</v>
      </c>
      <c r="C787" s="42" t="s">
        <v>1413</v>
      </c>
      <c r="D787" s="113">
        <v>41.3</v>
      </c>
      <c r="E787" s="292">
        <f>IF(VLOOKUP($W$774,Discounts!B:C,2,FALSE)&gt;0,VLOOKUP($W$774,Discounts!B:C,2,FALSE),IF(VLOOKUP(MID($W$774,1,6),Discounts!B:C,2,FALSE)&gt;0,VLOOKUP(MID($W$774,1,6),Discounts!B:C,2,FALSE),IF(VLOOKUP(MID($W$774,1,3),Discounts!B:C,2,FALSE)&gt;0,VLOOKUP(MID($W$774,1,3),Discounts!B:C,2,FALSE),VLOOKUP(MID($W$774,1,1),Discounts!B:C,2,FALSE))))</f>
        <v>0.25</v>
      </c>
      <c r="F787" s="113">
        <f t="shared" si="12"/>
        <v>30.974999999999998</v>
      </c>
      <c r="G787" s="43"/>
      <c r="H787" s="44"/>
      <c r="I787" s="42"/>
      <c r="J787" s="42"/>
      <c r="K787" s="42"/>
      <c r="L787" s="42"/>
      <c r="M787" s="42"/>
      <c r="N787" s="42"/>
      <c r="O787" s="42"/>
      <c r="P787" s="47"/>
      <c r="Q787" s="47"/>
      <c r="R787" s="47"/>
      <c r="S787" s="48"/>
      <c r="T787" s="42"/>
      <c r="U787" s="42"/>
      <c r="V787" s="42"/>
      <c r="W787" s="45" t="s">
        <v>1414</v>
      </c>
      <c r="X787" s="159"/>
    </row>
    <row r="788" spans="1:24" x14ac:dyDescent="0.3">
      <c r="A788" s="41" t="s">
        <v>1462</v>
      </c>
      <c r="B788" s="42" t="s">
        <v>1463</v>
      </c>
      <c r="C788" s="42" t="s">
        <v>1413</v>
      </c>
      <c r="D788" s="113">
        <v>53</v>
      </c>
      <c r="E788" s="292">
        <f>IF(VLOOKUP($W$774,Discounts!B:C,2,FALSE)&gt;0,VLOOKUP($W$774,Discounts!B:C,2,FALSE),IF(VLOOKUP(MID($W$774,1,6),Discounts!B:C,2,FALSE)&gt;0,VLOOKUP(MID($W$774,1,6),Discounts!B:C,2,FALSE),IF(VLOOKUP(MID($W$774,1,3),Discounts!B:C,2,FALSE)&gt;0,VLOOKUP(MID($W$774,1,3),Discounts!B:C,2,FALSE),VLOOKUP(MID($W$774,1,1),Discounts!B:C,2,FALSE))))</f>
        <v>0.25</v>
      </c>
      <c r="F788" s="113">
        <f t="shared" si="12"/>
        <v>39.75</v>
      </c>
      <c r="G788" s="43"/>
      <c r="H788" s="44"/>
      <c r="I788" s="42"/>
      <c r="J788" s="42"/>
      <c r="K788" s="42"/>
      <c r="L788" s="42"/>
      <c r="M788" s="42"/>
      <c r="N788" s="42"/>
      <c r="O788" s="42"/>
      <c r="P788" s="47"/>
      <c r="Q788" s="47"/>
      <c r="R788" s="47"/>
      <c r="S788" s="48"/>
      <c r="T788" s="42"/>
      <c r="U788" s="42"/>
      <c r="V788" s="42"/>
      <c r="W788" s="45" t="s">
        <v>1414</v>
      </c>
      <c r="X788" s="158" t="s">
        <v>23</v>
      </c>
    </row>
    <row r="789" spans="1:24" x14ac:dyDescent="0.3">
      <c r="A789" s="41" t="s">
        <v>1464</v>
      </c>
      <c r="B789" s="42" t="s">
        <v>1465</v>
      </c>
      <c r="C789" s="42" t="s">
        <v>1413</v>
      </c>
      <c r="D789" s="113">
        <v>70.599999999999994</v>
      </c>
      <c r="E789" s="292">
        <f>IF(VLOOKUP($W$774,Discounts!B:C,2,FALSE)&gt;0,VLOOKUP($W$774,Discounts!B:C,2,FALSE),IF(VLOOKUP(MID($W$774,1,6),Discounts!B:C,2,FALSE)&gt;0,VLOOKUP(MID($W$774,1,6),Discounts!B:C,2,FALSE),IF(VLOOKUP(MID($W$774,1,3),Discounts!B:C,2,FALSE)&gt;0,VLOOKUP(MID($W$774,1,3),Discounts!B:C,2,FALSE),VLOOKUP(MID($W$774,1,1),Discounts!B:C,2,FALSE))))</f>
        <v>0.25</v>
      </c>
      <c r="F789" s="113">
        <f t="shared" si="12"/>
        <v>52.949999999999996</v>
      </c>
      <c r="G789" s="43"/>
      <c r="H789" s="44"/>
      <c r="I789" s="42"/>
      <c r="J789" s="42"/>
      <c r="K789" s="42"/>
      <c r="L789" s="42"/>
      <c r="M789" s="42"/>
      <c r="N789" s="42"/>
      <c r="O789" s="42"/>
      <c r="P789" s="47"/>
      <c r="Q789" s="47"/>
      <c r="R789" s="47"/>
      <c r="S789" s="48"/>
      <c r="T789" s="42"/>
      <c r="U789" s="42"/>
      <c r="V789" s="42"/>
      <c r="W789" s="45" t="s">
        <v>1414</v>
      </c>
      <c r="X789" s="158" t="s">
        <v>23</v>
      </c>
    </row>
    <row r="790" spans="1:24" x14ac:dyDescent="0.3">
      <c r="A790" s="41" t="s">
        <v>1466</v>
      </c>
      <c r="B790" s="42" t="s">
        <v>1467</v>
      </c>
      <c r="C790" s="42" t="s">
        <v>1413</v>
      </c>
      <c r="D790" s="113">
        <v>106</v>
      </c>
      <c r="E790" s="292">
        <f>IF(VLOOKUP($W$774,Discounts!B:C,2,FALSE)&gt;0,VLOOKUP($W$774,Discounts!B:C,2,FALSE),IF(VLOOKUP(MID($W$774,1,6),Discounts!B:C,2,FALSE)&gt;0,VLOOKUP(MID($W$774,1,6),Discounts!B:C,2,FALSE),IF(VLOOKUP(MID($W$774,1,3),Discounts!B:C,2,FALSE)&gt;0,VLOOKUP(MID($W$774,1,3),Discounts!B:C,2,FALSE),VLOOKUP(MID($W$774,1,1),Discounts!B:C,2,FALSE))))</f>
        <v>0.25</v>
      </c>
      <c r="F790" s="113">
        <f t="shared" si="12"/>
        <v>79.5</v>
      </c>
      <c r="G790" s="43"/>
      <c r="H790" s="44"/>
      <c r="I790" s="42"/>
      <c r="J790" s="42"/>
      <c r="K790" s="42"/>
      <c r="L790" s="42"/>
      <c r="M790" s="42"/>
      <c r="N790" s="42"/>
      <c r="O790" s="42"/>
      <c r="P790" s="47"/>
      <c r="Q790" s="47"/>
      <c r="R790" s="47"/>
      <c r="S790" s="48"/>
      <c r="T790" s="42"/>
      <c r="U790" s="42"/>
      <c r="V790" s="42"/>
      <c r="W790" s="45" t="s">
        <v>1414</v>
      </c>
      <c r="X790" s="158" t="s">
        <v>23</v>
      </c>
    </row>
    <row r="791" spans="1:24" ht="15.6" x14ac:dyDescent="0.3">
      <c r="A791" s="149" t="s">
        <v>1468</v>
      </c>
      <c r="B791" s="150"/>
      <c r="C791" s="150" t="s">
        <v>27</v>
      </c>
      <c r="D791" s="151"/>
      <c r="E791" s="291"/>
      <c r="F791" s="291"/>
      <c r="G791" s="150"/>
      <c r="H791" s="150"/>
      <c r="I791" s="150"/>
      <c r="J791" s="150"/>
      <c r="K791" s="150"/>
      <c r="L791" s="150"/>
      <c r="M791" s="150"/>
      <c r="N791" s="150"/>
      <c r="O791" s="150"/>
      <c r="P791" s="156"/>
      <c r="Q791" s="156"/>
      <c r="R791" s="156"/>
      <c r="S791" s="157"/>
      <c r="T791" s="154"/>
      <c r="U791" s="150"/>
      <c r="V791" s="150"/>
      <c r="W791" s="155" t="s">
        <v>1469</v>
      </c>
      <c r="X791" s="158"/>
    </row>
    <row r="792" spans="1:24" x14ac:dyDescent="0.3">
      <c r="A792" s="41" t="s">
        <v>1470</v>
      </c>
      <c r="B792" s="42" t="s">
        <v>1471</v>
      </c>
      <c r="C792" s="42" t="s">
        <v>1472</v>
      </c>
      <c r="D792" s="113">
        <v>68.3</v>
      </c>
      <c r="E792" s="292">
        <f>IF(VLOOKUP($W$791,Discounts!B:C,2,FALSE)&gt;0,VLOOKUP($W$791,Discounts!B:C,2,FALSE),IF(VLOOKUP(MID($W$791,1,6),Discounts!B:C,2,FALSE)&gt;0,VLOOKUP(MID($W$791,1,6),Discounts!B:C,2,FALSE),IF(VLOOKUP(MID($W$791,1,3),Discounts!B:C,2,FALSE)&gt;0,VLOOKUP(MID($W$791,1,3),Discounts!B:C,2,FALSE),VLOOKUP(MID($W$791,1,1),Discounts!B:C,2,FALSE))))</f>
        <v>0</v>
      </c>
      <c r="F792" s="113">
        <f t="shared" si="12"/>
        <v>68.3</v>
      </c>
      <c r="G792" s="43"/>
      <c r="H792" s="44"/>
      <c r="I792" s="42"/>
      <c r="J792" s="42"/>
      <c r="K792" s="42"/>
      <c r="L792" s="42"/>
      <c r="M792" s="42"/>
      <c r="N792" s="42"/>
      <c r="O792" s="42"/>
      <c r="P792" s="47"/>
      <c r="Q792" s="47"/>
      <c r="R792" s="47"/>
      <c r="S792" s="48"/>
      <c r="T792" s="42"/>
      <c r="U792" s="42"/>
      <c r="V792" s="42"/>
      <c r="W792" s="45" t="s">
        <v>1414</v>
      </c>
      <c r="X792" s="158" t="s">
        <v>23</v>
      </c>
    </row>
    <row r="793" spans="1:24" x14ac:dyDescent="0.3">
      <c r="A793" s="41" t="s">
        <v>1473</v>
      </c>
      <c r="B793" s="42" t="s">
        <v>1474</v>
      </c>
      <c r="C793" s="42" t="s">
        <v>1472</v>
      </c>
      <c r="D793" s="113">
        <v>76.599999999999994</v>
      </c>
      <c r="E793" s="292">
        <f>IF(VLOOKUP($W$791,Discounts!B:C,2,FALSE)&gt;0,VLOOKUP($W$791,Discounts!B:C,2,FALSE),IF(VLOOKUP(MID($W$791,1,6),Discounts!B:C,2,FALSE)&gt;0,VLOOKUP(MID($W$791,1,6),Discounts!B:C,2,FALSE),IF(VLOOKUP(MID($W$791,1,3),Discounts!B:C,2,FALSE)&gt;0,VLOOKUP(MID($W$791,1,3),Discounts!B:C,2,FALSE),VLOOKUP(MID($W$791,1,1),Discounts!B:C,2,FALSE))))</f>
        <v>0</v>
      </c>
      <c r="F793" s="113">
        <f t="shared" si="12"/>
        <v>76.599999999999994</v>
      </c>
      <c r="G793" s="43"/>
      <c r="H793" s="44"/>
      <c r="I793" s="42"/>
      <c r="J793" s="42"/>
      <c r="K793" s="42"/>
      <c r="L793" s="42"/>
      <c r="M793" s="42"/>
      <c r="N793" s="42"/>
      <c r="O793" s="42"/>
      <c r="P793" s="47"/>
      <c r="Q793" s="47"/>
      <c r="R793" s="47"/>
      <c r="S793" s="48"/>
      <c r="T793" s="42"/>
      <c r="U793" s="42"/>
      <c r="V793" s="42"/>
      <c r="W793" s="45" t="s">
        <v>1414</v>
      </c>
      <c r="X793" s="158" t="s">
        <v>23</v>
      </c>
    </row>
    <row r="794" spans="1:24" x14ac:dyDescent="0.3">
      <c r="A794" s="41" t="s">
        <v>1475</v>
      </c>
      <c r="B794" s="42" t="s">
        <v>1476</v>
      </c>
      <c r="C794" s="42" t="s">
        <v>1472</v>
      </c>
      <c r="D794" s="113">
        <v>118</v>
      </c>
      <c r="E794" s="292">
        <f>IF(VLOOKUP($W$791,Discounts!B:C,2,FALSE)&gt;0,VLOOKUP($W$791,Discounts!B:C,2,FALSE),IF(VLOOKUP(MID($W$791,1,6),Discounts!B:C,2,FALSE)&gt;0,VLOOKUP(MID($W$791,1,6),Discounts!B:C,2,FALSE),IF(VLOOKUP(MID($W$791,1,3),Discounts!B:C,2,FALSE)&gt;0,VLOOKUP(MID($W$791,1,3),Discounts!B:C,2,FALSE),VLOOKUP(MID($W$791,1,1),Discounts!B:C,2,FALSE))))</f>
        <v>0</v>
      </c>
      <c r="F794" s="113">
        <f t="shared" ref="F794:F857" si="13">D794-D794*E794</f>
        <v>118</v>
      </c>
      <c r="G794" s="43"/>
      <c r="H794" s="44"/>
      <c r="I794" s="42"/>
      <c r="J794" s="42"/>
      <c r="K794" s="42"/>
      <c r="L794" s="42"/>
      <c r="M794" s="42"/>
      <c r="N794" s="42"/>
      <c r="O794" s="42"/>
      <c r="P794" s="47"/>
      <c r="Q794" s="47"/>
      <c r="R794" s="47"/>
      <c r="S794" s="48"/>
      <c r="T794" s="42"/>
      <c r="U794" s="42"/>
      <c r="V794" s="42"/>
      <c r="W794" s="45" t="s">
        <v>1414</v>
      </c>
      <c r="X794" s="158" t="s">
        <v>23</v>
      </c>
    </row>
    <row r="795" spans="1:24" x14ac:dyDescent="0.3">
      <c r="A795" s="41" t="s">
        <v>8801</v>
      </c>
      <c r="B795" s="42" t="s">
        <v>1477</v>
      </c>
      <c r="C795" s="42" t="s">
        <v>1472</v>
      </c>
      <c r="D795" s="113">
        <v>259</v>
      </c>
      <c r="E795" s="292">
        <f>IF(VLOOKUP($W$791,Discounts!B:C,2,FALSE)&gt;0,VLOOKUP($W$791,Discounts!B:C,2,FALSE),IF(VLOOKUP(MID($W$791,1,6),Discounts!B:C,2,FALSE)&gt;0,VLOOKUP(MID($W$791,1,6),Discounts!B:C,2,FALSE),IF(VLOOKUP(MID($W$791,1,3),Discounts!B:C,2,FALSE)&gt;0,VLOOKUP(MID($W$791,1,3),Discounts!B:C,2,FALSE),VLOOKUP(MID($W$791,1,1),Discounts!B:C,2,FALSE))))</f>
        <v>0</v>
      </c>
      <c r="F795" s="113">
        <f t="shared" si="13"/>
        <v>259</v>
      </c>
      <c r="G795" s="43"/>
      <c r="H795" s="44"/>
      <c r="I795" s="42"/>
      <c r="J795" s="42"/>
      <c r="K795" s="42"/>
      <c r="L795" s="42"/>
      <c r="M795" s="42"/>
      <c r="N795" s="42"/>
      <c r="O795" s="42"/>
      <c r="P795" s="47"/>
      <c r="Q795" s="47"/>
      <c r="R795" s="47"/>
      <c r="S795" s="48"/>
      <c r="T795" s="42"/>
      <c r="U795" s="42"/>
      <c r="V795" s="42"/>
      <c r="W795" s="45" t="s">
        <v>1414</v>
      </c>
      <c r="X795" s="158" t="s">
        <v>23</v>
      </c>
    </row>
    <row r="796" spans="1:24" x14ac:dyDescent="0.3">
      <c r="A796" s="41" t="s">
        <v>1478</v>
      </c>
      <c r="B796" s="42" t="s">
        <v>1479</v>
      </c>
      <c r="C796" s="42" t="s">
        <v>1472</v>
      </c>
      <c r="D796" s="113">
        <v>371</v>
      </c>
      <c r="E796" s="292">
        <f>IF(VLOOKUP($W$791,Discounts!B:C,2,FALSE)&gt;0,VLOOKUP($W$791,Discounts!B:C,2,FALSE),IF(VLOOKUP(MID($W$791,1,6),Discounts!B:C,2,FALSE)&gt;0,VLOOKUP(MID($W$791,1,6),Discounts!B:C,2,FALSE),IF(VLOOKUP(MID($W$791,1,3),Discounts!B:C,2,FALSE)&gt;0,VLOOKUP(MID($W$791,1,3),Discounts!B:C,2,FALSE),VLOOKUP(MID($W$791,1,1),Discounts!B:C,2,FALSE))))</f>
        <v>0</v>
      </c>
      <c r="F796" s="113">
        <f t="shared" si="13"/>
        <v>371</v>
      </c>
      <c r="G796" s="43"/>
      <c r="H796" s="44"/>
      <c r="I796" s="42"/>
      <c r="J796" s="42"/>
      <c r="K796" s="42"/>
      <c r="L796" s="42"/>
      <c r="M796" s="42"/>
      <c r="N796" s="42"/>
      <c r="O796" s="42"/>
      <c r="P796" s="47"/>
      <c r="Q796" s="47"/>
      <c r="R796" s="47"/>
      <c r="S796" s="48"/>
      <c r="T796" s="42"/>
      <c r="U796" s="42"/>
      <c r="V796" s="42"/>
      <c r="W796" s="45" t="s">
        <v>1414</v>
      </c>
      <c r="X796" s="158" t="s">
        <v>23</v>
      </c>
    </row>
    <row r="797" spans="1:24" x14ac:dyDescent="0.3">
      <c r="A797" s="41" t="s">
        <v>1480</v>
      </c>
      <c r="B797" s="42" t="s">
        <v>1481</v>
      </c>
      <c r="C797" s="42" t="s">
        <v>1472</v>
      </c>
      <c r="D797" s="113">
        <v>453</v>
      </c>
      <c r="E797" s="292">
        <f>IF(VLOOKUP($W$791,Discounts!B:C,2,FALSE)&gt;0,VLOOKUP($W$791,Discounts!B:C,2,FALSE),IF(VLOOKUP(MID($W$791,1,6),Discounts!B:C,2,FALSE)&gt;0,VLOOKUP(MID($W$791,1,6),Discounts!B:C,2,FALSE),IF(VLOOKUP(MID($W$791,1,3),Discounts!B:C,2,FALSE)&gt;0,VLOOKUP(MID($W$791,1,3),Discounts!B:C,2,FALSE),VLOOKUP(MID($W$791,1,1),Discounts!B:C,2,FALSE))))</f>
        <v>0</v>
      </c>
      <c r="F797" s="113">
        <f t="shared" si="13"/>
        <v>453</v>
      </c>
      <c r="G797" s="43"/>
      <c r="H797" s="44"/>
      <c r="I797" s="42"/>
      <c r="J797" s="42"/>
      <c r="K797" s="42"/>
      <c r="L797" s="42"/>
      <c r="M797" s="42"/>
      <c r="N797" s="42"/>
      <c r="O797" s="42"/>
      <c r="P797" s="47"/>
      <c r="Q797" s="47"/>
      <c r="R797" s="47"/>
      <c r="S797" s="48"/>
      <c r="T797" s="42"/>
      <c r="U797" s="42"/>
      <c r="V797" s="42"/>
      <c r="W797" s="45" t="s">
        <v>1414</v>
      </c>
      <c r="X797" s="158" t="s">
        <v>23</v>
      </c>
    </row>
    <row r="798" spans="1:24" x14ac:dyDescent="0.3">
      <c r="A798" s="41" t="s">
        <v>1482</v>
      </c>
      <c r="B798" s="42" t="s">
        <v>1483</v>
      </c>
      <c r="C798" s="42" t="s">
        <v>1472</v>
      </c>
      <c r="D798" s="113">
        <v>589</v>
      </c>
      <c r="E798" s="292">
        <f>IF(VLOOKUP($W$791,Discounts!B:C,2,FALSE)&gt;0,VLOOKUP($W$791,Discounts!B:C,2,FALSE),IF(VLOOKUP(MID($W$791,1,6),Discounts!B:C,2,FALSE)&gt;0,VLOOKUP(MID($W$791,1,6),Discounts!B:C,2,FALSE),IF(VLOOKUP(MID($W$791,1,3),Discounts!B:C,2,FALSE)&gt;0,VLOOKUP(MID($W$791,1,3),Discounts!B:C,2,FALSE),VLOOKUP(MID($W$791,1,1),Discounts!B:C,2,FALSE))))</f>
        <v>0</v>
      </c>
      <c r="F798" s="113">
        <f t="shared" si="13"/>
        <v>589</v>
      </c>
      <c r="G798" s="43"/>
      <c r="H798" s="44"/>
      <c r="I798" s="42"/>
      <c r="J798" s="42"/>
      <c r="K798" s="42"/>
      <c r="L798" s="42"/>
      <c r="M798" s="42"/>
      <c r="N798" s="42"/>
      <c r="O798" s="42"/>
      <c r="P798" s="47"/>
      <c r="Q798" s="47"/>
      <c r="R798" s="47"/>
      <c r="S798" s="48"/>
      <c r="T798" s="42"/>
      <c r="U798" s="42"/>
      <c r="V798" s="42"/>
      <c r="W798" s="45" t="s">
        <v>1414</v>
      </c>
      <c r="X798" s="158" t="s">
        <v>23</v>
      </c>
    </row>
    <row r="799" spans="1:24" x14ac:dyDescent="0.3">
      <c r="A799" s="41" t="s">
        <v>1484</v>
      </c>
      <c r="B799" s="42" t="s">
        <v>1485</v>
      </c>
      <c r="C799" s="42" t="s">
        <v>1472</v>
      </c>
      <c r="D799" s="113">
        <v>68.3</v>
      </c>
      <c r="E799" s="292">
        <f>IF(VLOOKUP($W$791,Discounts!B:C,2,FALSE)&gt;0,VLOOKUP($W$791,Discounts!B:C,2,FALSE),IF(VLOOKUP(MID($W$791,1,6),Discounts!B:C,2,FALSE)&gt;0,VLOOKUP(MID($W$791,1,6),Discounts!B:C,2,FALSE),IF(VLOOKUP(MID($W$791,1,3),Discounts!B:C,2,FALSE)&gt;0,VLOOKUP(MID($W$791,1,3),Discounts!B:C,2,FALSE),VLOOKUP(MID($W$791,1,1),Discounts!B:C,2,FALSE))))</f>
        <v>0</v>
      </c>
      <c r="F799" s="113">
        <f t="shared" si="13"/>
        <v>68.3</v>
      </c>
      <c r="G799" s="43"/>
      <c r="H799" s="44"/>
      <c r="I799" s="42"/>
      <c r="J799" s="42"/>
      <c r="K799" s="42"/>
      <c r="L799" s="42"/>
      <c r="M799" s="42"/>
      <c r="N799" s="42"/>
      <c r="O799" s="42"/>
      <c r="P799" s="47"/>
      <c r="Q799" s="47"/>
      <c r="R799" s="47"/>
      <c r="S799" s="48"/>
      <c r="T799" s="42"/>
      <c r="U799" s="42"/>
      <c r="V799" s="42"/>
      <c r="W799" s="45" t="s">
        <v>1414</v>
      </c>
      <c r="X799" s="158" t="s">
        <v>23</v>
      </c>
    </row>
    <row r="800" spans="1:24" x14ac:dyDescent="0.3">
      <c r="A800" s="41" t="s">
        <v>1486</v>
      </c>
      <c r="B800" s="42" t="s">
        <v>1487</v>
      </c>
      <c r="C800" s="42" t="s">
        <v>1472</v>
      </c>
      <c r="D800" s="113">
        <v>76.599999999999994</v>
      </c>
      <c r="E800" s="292">
        <f>IF(VLOOKUP($W$791,Discounts!B:C,2,FALSE)&gt;0,VLOOKUP($W$791,Discounts!B:C,2,FALSE),IF(VLOOKUP(MID($W$791,1,6),Discounts!B:C,2,FALSE)&gt;0,VLOOKUP(MID($W$791,1,6),Discounts!B:C,2,FALSE),IF(VLOOKUP(MID($W$791,1,3),Discounts!B:C,2,FALSE)&gt;0,VLOOKUP(MID($W$791,1,3),Discounts!B:C,2,FALSE),VLOOKUP(MID($W$791,1,1),Discounts!B:C,2,FALSE))))</f>
        <v>0</v>
      </c>
      <c r="F800" s="113">
        <f t="shared" si="13"/>
        <v>76.599999999999994</v>
      </c>
      <c r="G800" s="43"/>
      <c r="H800" s="44"/>
      <c r="I800" s="42"/>
      <c r="J800" s="42"/>
      <c r="K800" s="42"/>
      <c r="L800" s="42"/>
      <c r="M800" s="42"/>
      <c r="N800" s="42"/>
      <c r="O800" s="42"/>
      <c r="P800" s="47"/>
      <c r="Q800" s="47"/>
      <c r="R800" s="47"/>
      <c r="S800" s="48"/>
      <c r="T800" s="42"/>
      <c r="U800" s="42"/>
      <c r="V800" s="42"/>
      <c r="W800" s="45" t="s">
        <v>1414</v>
      </c>
      <c r="X800" s="158" t="s">
        <v>23</v>
      </c>
    </row>
    <row r="801" spans="1:24" x14ac:dyDescent="0.3">
      <c r="A801" s="41" t="s">
        <v>1488</v>
      </c>
      <c r="B801" s="42" t="s">
        <v>1489</v>
      </c>
      <c r="C801" s="42" t="s">
        <v>1472</v>
      </c>
      <c r="D801" s="113">
        <v>118</v>
      </c>
      <c r="E801" s="292">
        <f>IF(VLOOKUP($W$791,Discounts!B:C,2,FALSE)&gt;0,VLOOKUP($W$791,Discounts!B:C,2,FALSE),IF(VLOOKUP(MID($W$791,1,6),Discounts!B:C,2,FALSE)&gt;0,VLOOKUP(MID($W$791,1,6),Discounts!B:C,2,FALSE),IF(VLOOKUP(MID($W$791,1,3),Discounts!B:C,2,FALSE)&gt;0,VLOOKUP(MID($W$791,1,3),Discounts!B:C,2,FALSE),VLOOKUP(MID($W$791,1,1),Discounts!B:C,2,FALSE))))</f>
        <v>0</v>
      </c>
      <c r="F801" s="113">
        <f t="shared" si="13"/>
        <v>118</v>
      </c>
      <c r="G801" s="43"/>
      <c r="H801" s="44"/>
      <c r="I801" s="42"/>
      <c r="J801" s="42"/>
      <c r="K801" s="42"/>
      <c r="L801" s="42"/>
      <c r="M801" s="42"/>
      <c r="N801" s="42"/>
      <c r="O801" s="42"/>
      <c r="P801" s="47"/>
      <c r="Q801" s="47"/>
      <c r="R801" s="47"/>
      <c r="S801" s="48"/>
      <c r="T801" s="42"/>
      <c r="U801" s="42"/>
      <c r="V801" s="42"/>
      <c r="W801" s="45" t="s">
        <v>1414</v>
      </c>
      <c r="X801" s="158" t="s">
        <v>23</v>
      </c>
    </row>
    <row r="802" spans="1:24" x14ac:dyDescent="0.3">
      <c r="A802" s="41" t="s">
        <v>8802</v>
      </c>
      <c r="B802" s="42" t="s">
        <v>1490</v>
      </c>
      <c r="C802" s="42" t="s">
        <v>1472</v>
      </c>
      <c r="D802" s="113">
        <v>259</v>
      </c>
      <c r="E802" s="292">
        <f>IF(VLOOKUP($W$791,Discounts!B:C,2,FALSE)&gt;0,VLOOKUP($W$791,Discounts!B:C,2,FALSE),IF(VLOOKUP(MID($W$791,1,6),Discounts!B:C,2,FALSE)&gt;0,VLOOKUP(MID($W$791,1,6),Discounts!B:C,2,FALSE),IF(VLOOKUP(MID($W$791,1,3),Discounts!B:C,2,FALSE)&gt;0,VLOOKUP(MID($W$791,1,3),Discounts!B:C,2,FALSE),VLOOKUP(MID($W$791,1,1),Discounts!B:C,2,FALSE))))</f>
        <v>0</v>
      </c>
      <c r="F802" s="113">
        <f t="shared" si="13"/>
        <v>259</v>
      </c>
      <c r="G802" s="43"/>
      <c r="H802" s="44"/>
      <c r="I802" s="42"/>
      <c r="J802" s="42"/>
      <c r="K802" s="42"/>
      <c r="L802" s="42"/>
      <c r="M802" s="42"/>
      <c r="N802" s="42"/>
      <c r="O802" s="42"/>
      <c r="P802" s="47"/>
      <c r="Q802" s="47"/>
      <c r="R802" s="47"/>
      <c r="S802" s="48"/>
      <c r="T802" s="42"/>
      <c r="U802" s="42"/>
      <c r="V802" s="42"/>
      <c r="W802" s="45" t="s">
        <v>1414</v>
      </c>
      <c r="X802" s="158" t="s">
        <v>23</v>
      </c>
    </row>
    <row r="803" spans="1:24" x14ac:dyDescent="0.3">
      <c r="A803" s="41" t="s">
        <v>1491</v>
      </c>
      <c r="B803" s="42" t="s">
        <v>1492</v>
      </c>
      <c r="C803" s="42" t="s">
        <v>1472</v>
      </c>
      <c r="D803" s="113">
        <v>371</v>
      </c>
      <c r="E803" s="292">
        <f>IF(VLOOKUP($W$791,Discounts!B:C,2,FALSE)&gt;0,VLOOKUP($W$791,Discounts!B:C,2,FALSE),IF(VLOOKUP(MID($W$791,1,6),Discounts!B:C,2,FALSE)&gt;0,VLOOKUP(MID($W$791,1,6),Discounts!B:C,2,FALSE),IF(VLOOKUP(MID($W$791,1,3),Discounts!B:C,2,FALSE)&gt;0,VLOOKUP(MID($W$791,1,3),Discounts!B:C,2,FALSE),VLOOKUP(MID($W$791,1,1),Discounts!B:C,2,FALSE))))</f>
        <v>0</v>
      </c>
      <c r="F803" s="113">
        <f t="shared" si="13"/>
        <v>371</v>
      </c>
      <c r="G803" s="43"/>
      <c r="H803" s="44"/>
      <c r="I803" s="42"/>
      <c r="J803" s="42"/>
      <c r="K803" s="42"/>
      <c r="L803" s="42"/>
      <c r="M803" s="42"/>
      <c r="N803" s="42"/>
      <c r="O803" s="42"/>
      <c r="P803" s="47"/>
      <c r="Q803" s="47"/>
      <c r="R803" s="47"/>
      <c r="S803" s="48"/>
      <c r="T803" s="42"/>
      <c r="U803" s="42"/>
      <c r="V803" s="42"/>
      <c r="W803" s="45" t="s">
        <v>1414</v>
      </c>
      <c r="X803" s="158" t="s">
        <v>23</v>
      </c>
    </row>
    <row r="804" spans="1:24" x14ac:dyDescent="0.3">
      <c r="A804" s="41" t="s">
        <v>1493</v>
      </c>
      <c r="B804" s="42" t="s">
        <v>1494</v>
      </c>
      <c r="C804" s="42" t="s">
        <v>1472</v>
      </c>
      <c r="D804" s="113">
        <v>453</v>
      </c>
      <c r="E804" s="292">
        <f>IF(VLOOKUP($W$791,Discounts!B:C,2,FALSE)&gt;0,VLOOKUP($W$791,Discounts!B:C,2,FALSE),IF(VLOOKUP(MID($W$791,1,6),Discounts!B:C,2,FALSE)&gt;0,VLOOKUP(MID($W$791,1,6),Discounts!B:C,2,FALSE),IF(VLOOKUP(MID($W$791,1,3),Discounts!B:C,2,FALSE)&gt;0,VLOOKUP(MID($W$791,1,3),Discounts!B:C,2,FALSE),VLOOKUP(MID($W$791,1,1),Discounts!B:C,2,FALSE))))</f>
        <v>0</v>
      </c>
      <c r="F804" s="113">
        <f t="shared" si="13"/>
        <v>453</v>
      </c>
      <c r="G804" s="43"/>
      <c r="H804" s="44"/>
      <c r="I804" s="42"/>
      <c r="J804" s="42"/>
      <c r="K804" s="42"/>
      <c r="L804" s="42"/>
      <c r="M804" s="42"/>
      <c r="N804" s="42"/>
      <c r="O804" s="42"/>
      <c r="P804" s="47"/>
      <c r="Q804" s="47"/>
      <c r="R804" s="47"/>
      <c r="S804" s="48"/>
      <c r="T804" s="42"/>
      <c r="U804" s="42"/>
      <c r="V804" s="42"/>
      <c r="W804" s="45" t="s">
        <v>1414</v>
      </c>
      <c r="X804" s="158" t="s">
        <v>23</v>
      </c>
    </row>
    <row r="805" spans="1:24" x14ac:dyDescent="0.3">
      <c r="A805" s="41" t="s">
        <v>1495</v>
      </c>
      <c r="B805" s="42" t="s">
        <v>1496</v>
      </c>
      <c r="C805" s="42" t="s">
        <v>1472</v>
      </c>
      <c r="D805" s="113">
        <v>589</v>
      </c>
      <c r="E805" s="292">
        <f>IF(VLOOKUP($W$791,Discounts!B:C,2,FALSE)&gt;0,VLOOKUP($W$791,Discounts!B:C,2,FALSE),IF(VLOOKUP(MID($W$791,1,6),Discounts!B:C,2,FALSE)&gt;0,VLOOKUP(MID($W$791,1,6),Discounts!B:C,2,FALSE),IF(VLOOKUP(MID($W$791,1,3),Discounts!B:C,2,FALSE)&gt;0,VLOOKUP(MID($W$791,1,3),Discounts!B:C,2,FALSE),VLOOKUP(MID($W$791,1,1),Discounts!B:C,2,FALSE))))</f>
        <v>0</v>
      </c>
      <c r="F805" s="113">
        <f t="shared" si="13"/>
        <v>589</v>
      </c>
      <c r="G805" s="43"/>
      <c r="H805" s="44"/>
      <c r="I805" s="42"/>
      <c r="J805" s="42"/>
      <c r="K805" s="42"/>
      <c r="L805" s="42"/>
      <c r="M805" s="42"/>
      <c r="N805" s="42"/>
      <c r="O805" s="42"/>
      <c r="P805" s="47"/>
      <c r="Q805" s="47"/>
      <c r="R805" s="47"/>
      <c r="S805" s="48"/>
      <c r="T805" s="42"/>
      <c r="U805" s="42"/>
      <c r="V805" s="42"/>
      <c r="W805" s="45" t="s">
        <v>1414</v>
      </c>
      <c r="X805" s="158" t="s">
        <v>23</v>
      </c>
    </row>
    <row r="806" spans="1:24" ht="15.6" x14ac:dyDescent="0.3">
      <c r="A806" s="149" t="s">
        <v>1497</v>
      </c>
      <c r="B806" s="150"/>
      <c r="C806" s="150" t="s">
        <v>27</v>
      </c>
      <c r="D806" s="151"/>
      <c r="E806" s="291"/>
      <c r="F806" s="291"/>
      <c r="G806" s="150"/>
      <c r="H806" s="150"/>
      <c r="I806" s="150"/>
      <c r="J806" s="150"/>
      <c r="K806" s="150"/>
      <c r="L806" s="150"/>
      <c r="M806" s="150"/>
      <c r="N806" s="150"/>
      <c r="O806" s="150"/>
      <c r="P806" s="156"/>
      <c r="Q806" s="156"/>
      <c r="R806" s="156"/>
      <c r="S806" s="157"/>
      <c r="T806" s="154"/>
      <c r="U806" s="150"/>
      <c r="V806" s="150"/>
      <c r="W806" s="155" t="s">
        <v>1498</v>
      </c>
      <c r="X806" s="158"/>
    </row>
    <row r="807" spans="1:24" x14ac:dyDescent="0.3">
      <c r="A807" s="41" t="s">
        <v>8803</v>
      </c>
      <c r="B807" s="42" t="s">
        <v>1499</v>
      </c>
      <c r="C807" s="42" t="s">
        <v>1472</v>
      </c>
      <c r="D807" s="113">
        <v>188</v>
      </c>
      <c r="E807" s="292">
        <f>IF(VLOOKUP($W$806,Discounts!B:C,2,FALSE)&gt;0,VLOOKUP($W$806,Discounts!B:C,2,FALSE),IF(VLOOKUP(MID($W$806,1,6),Discounts!B:C,2,FALSE)&gt;0,VLOOKUP(MID($W$806,1,6),Discounts!B:C,2,FALSE),IF(VLOOKUP(MID($W$806,1,3),Discounts!B:C,2,FALSE)&gt;0,VLOOKUP(MID($W$806,1,3),Discounts!B:C,2,FALSE),VLOOKUP(MID($W$806,1,1),Discounts!B:C,2,FALSE))))</f>
        <v>0</v>
      </c>
      <c r="F807" s="113">
        <f t="shared" si="13"/>
        <v>188</v>
      </c>
      <c r="G807" s="43"/>
      <c r="H807" s="44"/>
      <c r="I807" s="42"/>
      <c r="J807" s="42"/>
      <c r="K807" s="42"/>
      <c r="L807" s="42"/>
      <c r="M807" s="42"/>
      <c r="N807" s="42"/>
      <c r="O807" s="42"/>
      <c r="P807" s="47"/>
      <c r="Q807" s="47"/>
      <c r="R807" s="47"/>
      <c r="S807" s="48"/>
      <c r="T807" s="42"/>
      <c r="U807" s="42"/>
      <c r="V807" s="42"/>
      <c r="W807" s="45" t="s">
        <v>1414</v>
      </c>
      <c r="X807" s="158" t="s">
        <v>23</v>
      </c>
    </row>
    <row r="808" spans="1:24" x14ac:dyDescent="0.3">
      <c r="A808" s="41" t="s">
        <v>8804</v>
      </c>
      <c r="B808" s="42" t="s">
        <v>1500</v>
      </c>
      <c r="C808" s="42" t="s">
        <v>1472</v>
      </c>
      <c r="D808" s="113">
        <v>235</v>
      </c>
      <c r="E808" s="292">
        <f>IF(VLOOKUP($W$806,Discounts!B:C,2,FALSE)&gt;0,VLOOKUP($W$806,Discounts!B:C,2,FALSE),IF(VLOOKUP(MID($W$806,1,6),Discounts!B:C,2,FALSE)&gt;0,VLOOKUP(MID($W$806,1,6),Discounts!B:C,2,FALSE),IF(VLOOKUP(MID($W$806,1,3),Discounts!B:C,2,FALSE)&gt;0,VLOOKUP(MID($W$806,1,3),Discounts!B:C,2,FALSE),VLOOKUP(MID($W$806,1,1),Discounts!B:C,2,FALSE))))</f>
        <v>0</v>
      </c>
      <c r="F808" s="113">
        <f t="shared" si="13"/>
        <v>235</v>
      </c>
      <c r="G808" s="43"/>
      <c r="H808" s="44"/>
      <c r="I808" s="42"/>
      <c r="J808" s="42"/>
      <c r="K808" s="42"/>
      <c r="L808" s="42"/>
      <c r="M808" s="42"/>
      <c r="N808" s="42"/>
      <c r="O808" s="42"/>
      <c r="P808" s="47"/>
      <c r="Q808" s="47"/>
      <c r="R808" s="47"/>
      <c r="S808" s="48"/>
      <c r="T808" s="42"/>
      <c r="U808" s="42"/>
      <c r="V808" s="42"/>
      <c r="W808" s="45" t="s">
        <v>1414</v>
      </c>
      <c r="X808" s="158" t="s">
        <v>23</v>
      </c>
    </row>
    <row r="809" spans="1:24" ht="15.6" x14ac:dyDescent="0.3">
      <c r="A809" s="149" t="s">
        <v>7798</v>
      </c>
      <c r="B809" s="150"/>
      <c r="C809" s="150" t="s">
        <v>27</v>
      </c>
      <c r="D809" s="151"/>
      <c r="E809" s="291"/>
      <c r="F809" s="291"/>
      <c r="G809" s="150"/>
      <c r="H809" s="150"/>
      <c r="I809" s="150"/>
      <c r="J809" s="150"/>
      <c r="K809" s="150"/>
      <c r="L809" s="150"/>
      <c r="M809" s="150"/>
      <c r="N809" s="150"/>
      <c r="O809" s="150"/>
      <c r="P809" s="156"/>
      <c r="Q809" s="156"/>
      <c r="R809" s="156"/>
      <c r="S809" s="157"/>
      <c r="T809" s="154"/>
      <c r="U809" s="150"/>
      <c r="V809" s="150"/>
      <c r="W809" s="155" t="s">
        <v>7797</v>
      </c>
      <c r="X809" s="158"/>
    </row>
    <row r="810" spans="1:24" x14ac:dyDescent="0.3">
      <c r="A810" s="41" t="s">
        <v>8805</v>
      </c>
      <c r="B810" s="42" t="s">
        <v>7799</v>
      </c>
      <c r="C810" s="42" t="s">
        <v>1413</v>
      </c>
      <c r="D810" s="113">
        <v>70.599999999999994</v>
      </c>
      <c r="E810" s="292">
        <f>IF(VLOOKUP($W$809,Discounts!B:C,2,FALSE)&gt;0,VLOOKUP($W$809,Discounts!B:C,2,FALSE),IF(VLOOKUP(MID($W$809,1,6),Discounts!B:C,2,FALSE)&gt;0,VLOOKUP(MID($W$809,1,6),Discounts!B:C,2,FALSE),IF(VLOOKUP(MID($W$809,1,3),Discounts!B:C,2,FALSE)&gt;0,VLOOKUP(MID($W$809,1,3),Discounts!B:C,2,FALSE),VLOOKUP(MID($W$809,1,1),Discounts!B:C,2,FALSE))))</f>
        <v>0</v>
      </c>
      <c r="F810" s="113">
        <f t="shared" si="13"/>
        <v>70.599999999999994</v>
      </c>
      <c r="G810" s="43"/>
      <c r="H810" s="44"/>
      <c r="I810" s="42"/>
      <c r="J810" s="42"/>
      <c r="K810" s="42"/>
      <c r="L810" s="42"/>
      <c r="M810" s="42"/>
      <c r="N810" s="42"/>
      <c r="O810" s="42"/>
      <c r="P810" s="47"/>
      <c r="Q810" s="47"/>
      <c r="R810" s="47"/>
      <c r="S810" s="48"/>
      <c r="T810" s="42"/>
      <c r="U810" s="42"/>
      <c r="V810" s="42"/>
      <c r="W810" s="45" t="s">
        <v>1414</v>
      </c>
      <c r="X810" s="158" t="s">
        <v>23</v>
      </c>
    </row>
    <row r="811" spans="1:24" x14ac:dyDescent="0.3">
      <c r="A811" s="41" t="s">
        <v>8806</v>
      </c>
      <c r="B811" s="42" t="s">
        <v>7823</v>
      </c>
      <c r="C811" s="42" t="s">
        <v>1413</v>
      </c>
      <c r="D811" s="113">
        <v>82.4</v>
      </c>
      <c r="E811" s="292">
        <f>IF(VLOOKUP($W$809,Discounts!B:C,2,FALSE)&gt;0,VLOOKUP($W$809,Discounts!B:C,2,FALSE),IF(VLOOKUP(MID($W$809,1,6),Discounts!B:C,2,FALSE)&gt;0,VLOOKUP(MID($W$809,1,6),Discounts!B:C,2,FALSE),IF(VLOOKUP(MID($W$809,1,3),Discounts!B:C,2,FALSE)&gt;0,VLOOKUP(MID($W$809,1,3),Discounts!B:C,2,FALSE),VLOOKUP(MID($W$809,1,1),Discounts!B:C,2,FALSE))))</f>
        <v>0</v>
      </c>
      <c r="F811" s="113">
        <f t="shared" si="13"/>
        <v>82.4</v>
      </c>
      <c r="G811" s="43"/>
      <c r="H811" s="44"/>
      <c r="I811" s="42"/>
      <c r="J811" s="42"/>
      <c r="K811" s="42"/>
      <c r="L811" s="42"/>
      <c r="M811" s="42"/>
      <c r="N811" s="42"/>
      <c r="O811" s="42"/>
      <c r="P811" s="47"/>
      <c r="Q811" s="47"/>
      <c r="R811" s="47"/>
      <c r="S811" s="48"/>
      <c r="T811" s="42"/>
      <c r="U811" s="42"/>
      <c r="V811" s="42"/>
      <c r="W811" s="45" t="s">
        <v>1414</v>
      </c>
      <c r="X811" s="158" t="s">
        <v>23</v>
      </c>
    </row>
    <row r="812" spans="1:24" ht="18" x14ac:dyDescent="0.3">
      <c r="A812" s="143" t="s">
        <v>1501</v>
      </c>
      <c r="B812" s="144"/>
      <c r="C812" s="144"/>
      <c r="D812" s="145"/>
      <c r="E812" s="290"/>
      <c r="F812" s="113"/>
      <c r="G812" s="144"/>
      <c r="H812" s="144"/>
      <c r="I812" s="144"/>
      <c r="J812" s="144"/>
      <c r="K812" s="144"/>
      <c r="L812" s="144"/>
      <c r="M812" s="144"/>
      <c r="N812" s="144"/>
      <c r="O812" s="144"/>
      <c r="P812" s="146"/>
      <c r="Q812" s="146"/>
      <c r="R812" s="146"/>
      <c r="S812" s="147"/>
      <c r="T812" s="144"/>
      <c r="U812" s="144"/>
      <c r="V812" s="144"/>
      <c r="W812" s="148" t="s">
        <v>1502</v>
      </c>
      <c r="X812" s="158"/>
    </row>
    <row r="813" spans="1:24" ht="15.6" x14ac:dyDescent="0.3">
      <c r="A813" s="149" t="s">
        <v>1503</v>
      </c>
      <c r="B813" s="150"/>
      <c r="C813" s="150" t="s">
        <v>27</v>
      </c>
      <c r="D813" s="151"/>
      <c r="E813" s="291"/>
      <c r="F813" s="291"/>
      <c r="G813" s="150"/>
      <c r="H813" s="150"/>
      <c r="I813" s="150"/>
      <c r="J813" s="150"/>
      <c r="K813" s="150"/>
      <c r="L813" s="150"/>
      <c r="M813" s="150"/>
      <c r="N813" s="150"/>
      <c r="O813" s="150"/>
      <c r="P813" s="156"/>
      <c r="Q813" s="156"/>
      <c r="R813" s="156"/>
      <c r="S813" s="157"/>
      <c r="T813" s="154"/>
      <c r="U813" s="150"/>
      <c r="V813" s="150"/>
      <c r="W813" s="155" t="s">
        <v>1504</v>
      </c>
      <c r="X813" s="158"/>
    </row>
    <row r="814" spans="1:24" x14ac:dyDescent="0.3">
      <c r="A814" s="41" t="s">
        <v>1505</v>
      </c>
      <c r="B814" s="42" t="s">
        <v>1506</v>
      </c>
      <c r="C814" s="42" t="s">
        <v>1507</v>
      </c>
      <c r="D814" s="113">
        <v>23.5</v>
      </c>
      <c r="E814" s="292">
        <f>IF(VLOOKUP($W$813,Discounts!B:C,2,FALSE)&gt;0,VLOOKUP($W$813,Discounts!B:C,2,FALSE),IF(VLOOKUP(MID($W$813,1,6),Discounts!B:C,2,FALSE)&gt;0,VLOOKUP(MID($W$813,1,6),Discounts!B:C,2,FALSE),IF(VLOOKUP(MID($W$813,1,3),Discounts!B:C,2,FALSE)&gt;0,VLOOKUP(MID($W$813,1,3),Discounts!B:C,2,FALSE),VLOOKUP(MID($W$813,1,1),Discounts!B:C,2,FALSE))))</f>
        <v>0</v>
      </c>
      <c r="F814" s="113">
        <f t="shared" si="13"/>
        <v>23.5</v>
      </c>
      <c r="G814" s="43"/>
      <c r="H814" s="44"/>
      <c r="I814" s="42"/>
      <c r="J814" s="42"/>
      <c r="K814" s="42"/>
      <c r="L814" s="42"/>
      <c r="M814" s="42"/>
      <c r="N814" s="42"/>
      <c r="O814" s="42"/>
      <c r="P814" s="47"/>
      <c r="Q814" s="47"/>
      <c r="R814" s="47"/>
      <c r="S814" s="48"/>
      <c r="T814" s="42"/>
      <c r="U814" s="42"/>
      <c r="V814" s="42"/>
      <c r="W814" s="45" t="s">
        <v>1508</v>
      </c>
      <c r="X814" s="159"/>
    </row>
    <row r="815" spans="1:24" x14ac:dyDescent="0.3">
      <c r="A815" s="41" t="s">
        <v>1509</v>
      </c>
      <c r="B815" s="42" t="s">
        <v>1510</v>
      </c>
      <c r="C815" s="42" t="s">
        <v>1507</v>
      </c>
      <c r="D815" s="113">
        <v>88.3</v>
      </c>
      <c r="E815" s="292">
        <f>IF(VLOOKUP($W$813,Discounts!B:C,2,FALSE)&gt;0,VLOOKUP($W$813,Discounts!B:C,2,FALSE),IF(VLOOKUP(MID($W$813,1,6),Discounts!B:C,2,FALSE)&gt;0,VLOOKUP(MID($W$813,1,6),Discounts!B:C,2,FALSE),IF(VLOOKUP(MID($W$813,1,3),Discounts!B:C,2,FALSE)&gt;0,VLOOKUP(MID($W$813,1,3),Discounts!B:C,2,FALSE),VLOOKUP(MID($W$813,1,1),Discounts!B:C,2,FALSE))))</f>
        <v>0</v>
      </c>
      <c r="F815" s="113">
        <f t="shared" si="13"/>
        <v>88.3</v>
      </c>
      <c r="G815" s="43"/>
      <c r="H815" s="44"/>
      <c r="I815" s="42"/>
      <c r="J815" s="42"/>
      <c r="K815" s="42"/>
      <c r="L815" s="42"/>
      <c r="M815" s="42"/>
      <c r="N815" s="42"/>
      <c r="O815" s="42"/>
      <c r="P815" s="47"/>
      <c r="Q815" s="47"/>
      <c r="R815" s="47"/>
      <c r="S815" s="48"/>
      <c r="T815" s="42"/>
      <c r="U815" s="42"/>
      <c r="V815" s="42"/>
      <c r="W815" s="45" t="s">
        <v>1508</v>
      </c>
      <c r="X815" s="159"/>
    </row>
    <row r="816" spans="1:24" x14ac:dyDescent="0.3">
      <c r="A816" s="41" t="s">
        <v>1511</v>
      </c>
      <c r="B816" s="42" t="s">
        <v>1512</v>
      </c>
      <c r="C816" s="42" t="s">
        <v>1507</v>
      </c>
      <c r="D816" s="113">
        <v>35.299999999999997</v>
      </c>
      <c r="E816" s="292">
        <f>IF(VLOOKUP($W$813,Discounts!B:C,2,FALSE)&gt;0,VLOOKUP($W$813,Discounts!B:C,2,FALSE),IF(VLOOKUP(MID($W$813,1,6),Discounts!B:C,2,FALSE)&gt;0,VLOOKUP(MID($W$813,1,6),Discounts!B:C,2,FALSE),IF(VLOOKUP(MID($W$813,1,3),Discounts!B:C,2,FALSE)&gt;0,VLOOKUP(MID($W$813,1,3),Discounts!B:C,2,FALSE),VLOOKUP(MID($W$813,1,1),Discounts!B:C,2,FALSE))))</f>
        <v>0</v>
      </c>
      <c r="F816" s="113">
        <f t="shared" si="13"/>
        <v>35.299999999999997</v>
      </c>
      <c r="G816" s="43"/>
      <c r="H816" s="44"/>
      <c r="I816" s="42"/>
      <c r="J816" s="42"/>
      <c r="K816" s="42"/>
      <c r="L816" s="42"/>
      <c r="M816" s="42"/>
      <c r="N816" s="42"/>
      <c r="O816" s="42"/>
      <c r="P816" s="47"/>
      <c r="Q816" s="47"/>
      <c r="R816" s="47"/>
      <c r="S816" s="48"/>
      <c r="T816" s="42"/>
      <c r="U816" s="42"/>
      <c r="V816" s="42"/>
      <c r="W816" s="45" t="s">
        <v>1508</v>
      </c>
      <c r="X816" s="159"/>
    </row>
    <row r="817" spans="1:24" x14ac:dyDescent="0.3">
      <c r="A817" s="41" t="s">
        <v>1513</v>
      </c>
      <c r="B817" s="42" t="s">
        <v>1514</v>
      </c>
      <c r="C817" s="42" t="s">
        <v>1507</v>
      </c>
      <c r="D817" s="113">
        <v>118</v>
      </c>
      <c r="E817" s="292">
        <f>IF(VLOOKUP($W$813,Discounts!B:C,2,FALSE)&gt;0,VLOOKUP($W$813,Discounts!B:C,2,FALSE),IF(VLOOKUP(MID($W$813,1,6),Discounts!B:C,2,FALSE)&gt;0,VLOOKUP(MID($W$813,1,6),Discounts!B:C,2,FALSE),IF(VLOOKUP(MID($W$813,1,3),Discounts!B:C,2,FALSE)&gt;0,VLOOKUP(MID($W$813,1,3),Discounts!B:C,2,FALSE),VLOOKUP(MID($W$813,1,1),Discounts!B:C,2,FALSE))))</f>
        <v>0</v>
      </c>
      <c r="F817" s="113">
        <f t="shared" si="13"/>
        <v>118</v>
      </c>
      <c r="G817" s="43"/>
      <c r="H817" s="44"/>
      <c r="I817" s="42"/>
      <c r="J817" s="42"/>
      <c r="K817" s="42"/>
      <c r="L817" s="42"/>
      <c r="M817" s="42"/>
      <c r="N817" s="42"/>
      <c r="O817" s="42"/>
      <c r="P817" s="47"/>
      <c r="Q817" s="47"/>
      <c r="R817" s="47"/>
      <c r="S817" s="48"/>
      <c r="T817" s="42"/>
      <c r="U817" s="42"/>
      <c r="V817" s="42"/>
      <c r="W817" s="45" t="s">
        <v>1508</v>
      </c>
      <c r="X817" s="159"/>
    </row>
    <row r="818" spans="1:24" x14ac:dyDescent="0.3">
      <c r="A818" s="41" t="s">
        <v>1515</v>
      </c>
      <c r="B818" s="42" t="s">
        <v>1516</v>
      </c>
      <c r="C818" s="42" t="s">
        <v>1507</v>
      </c>
      <c r="D818" s="113">
        <v>17.7</v>
      </c>
      <c r="E818" s="292">
        <f>IF(VLOOKUP($W$813,Discounts!B:C,2,FALSE)&gt;0,VLOOKUP($W$813,Discounts!B:C,2,FALSE),IF(VLOOKUP(MID($W$813,1,6),Discounts!B:C,2,FALSE)&gt;0,VLOOKUP(MID($W$813,1,6),Discounts!B:C,2,FALSE),IF(VLOOKUP(MID($W$813,1,3),Discounts!B:C,2,FALSE)&gt;0,VLOOKUP(MID($W$813,1,3),Discounts!B:C,2,FALSE),VLOOKUP(MID($W$813,1,1),Discounts!B:C,2,FALSE))))</f>
        <v>0</v>
      </c>
      <c r="F818" s="113">
        <f t="shared" si="13"/>
        <v>17.7</v>
      </c>
      <c r="G818" s="43"/>
      <c r="H818" s="44"/>
      <c r="I818" s="42"/>
      <c r="J818" s="42"/>
      <c r="K818" s="42"/>
      <c r="L818" s="42"/>
      <c r="M818" s="42"/>
      <c r="N818" s="42"/>
      <c r="O818" s="42"/>
      <c r="P818" s="47"/>
      <c r="Q818" s="47"/>
      <c r="R818" s="47"/>
      <c r="S818" s="48"/>
      <c r="T818" s="42"/>
      <c r="U818" s="42"/>
      <c r="V818" s="42"/>
      <c r="W818" s="45" t="s">
        <v>1508</v>
      </c>
      <c r="X818" s="159"/>
    </row>
    <row r="819" spans="1:24" ht="15.6" x14ac:dyDescent="0.3">
      <c r="A819" s="149" t="s">
        <v>1517</v>
      </c>
      <c r="B819" s="150"/>
      <c r="C819" s="150" t="s">
        <v>27</v>
      </c>
      <c r="D819" s="151"/>
      <c r="E819" s="291"/>
      <c r="F819" s="291"/>
      <c r="G819" s="150"/>
      <c r="H819" s="150"/>
      <c r="I819" s="150"/>
      <c r="J819" s="150"/>
      <c r="K819" s="150"/>
      <c r="L819" s="150"/>
      <c r="M819" s="150"/>
      <c r="N819" s="150"/>
      <c r="O819" s="150"/>
      <c r="P819" s="156"/>
      <c r="Q819" s="156"/>
      <c r="R819" s="156"/>
      <c r="S819" s="157"/>
      <c r="T819" s="154"/>
      <c r="U819" s="150"/>
      <c r="V819" s="150"/>
      <c r="W819" s="155" t="s">
        <v>1518</v>
      </c>
      <c r="X819" s="158"/>
    </row>
    <row r="820" spans="1:24" x14ac:dyDescent="0.3">
      <c r="A820" s="41" t="s">
        <v>1519</v>
      </c>
      <c r="B820" s="42" t="s">
        <v>1520</v>
      </c>
      <c r="C820" s="42" t="s">
        <v>1521</v>
      </c>
      <c r="D820" s="113">
        <v>17.7</v>
      </c>
      <c r="E820" s="292">
        <f>IF(VLOOKUP($W$819,Discounts!B:C,2,FALSE)&gt;0,VLOOKUP($W$819,Discounts!B:C,2,FALSE),IF(VLOOKUP(MID($W$819,1,6),Discounts!B:C,2,FALSE)&gt;0,VLOOKUP(MID($W$819,1,6),Discounts!B:C,2,FALSE),IF(VLOOKUP(MID($W$819,1,3),Discounts!B:C,2,FALSE)&gt;0,VLOOKUP(MID($W$819,1,3),Discounts!B:C,2,FALSE),VLOOKUP(MID($W$819,1,1),Discounts!B:C,2,FALSE))))</f>
        <v>1</v>
      </c>
      <c r="F820" s="113">
        <f t="shared" si="13"/>
        <v>0</v>
      </c>
      <c r="G820" s="43"/>
      <c r="H820" s="44"/>
      <c r="I820" s="42"/>
      <c r="J820" s="42"/>
      <c r="K820" s="42"/>
      <c r="L820" s="42"/>
      <c r="M820" s="42"/>
      <c r="N820" s="42"/>
      <c r="O820" s="42"/>
      <c r="P820" s="47"/>
      <c r="Q820" s="47"/>
      <c r="R820" s="47"/>
      <c r="S820" s="48"/>
      <c r="T820" s="42"/>
      <c r="U820" s="42"/>
      <c r="V820" s="42"/>
      <c r="W820" s="45" t="s">
        <v>1522</v>
      </c>
      <c r="X820" s="159"/>
    </row>
    <row r="821" spans="1:24" x14ac:dyDescent="0.3">
      <c r="A821" s="41" t="s">
        <v>1523</v>
      </c>
      <c r="B821" s="42" t="s">
        <v>1524</v>
      </c>
      <c r="C821" s="42" t="s">
        <v>1521</v>
      </c>
      <c r="D821" s="113">
        <v>53.5</v>
      </c>
      <c r="E821" s="292">
        <f>IF(VLOOKUP($W$819,Discounts!B:C,2,FALSE)&gt;0,VLOOKUP($W$819,Discounts!B:C,2,FALSE),IF(VLOOKUP(MID($W$819,1,6),Discounts!B:C,2,FALSE)&gt;0,VLOOKUP(MID($W$819,1,6),Discounts!B:C,2,FALSE),IF(VLOOKUP(MID($W$819,1,3),Discounts!B:C,2,FALSE)&gt;0,VLOOKUP(MID($W$819,1,3),Discounts!B:C,2,FALSE),VLOOKUP(MID($W$819,1,1),Discounts!B:C,2,FALSE))))</f>
        <v>1</v>
      </c>
      <c r="F821" s="113">
        <f t="shared" si="13"/>
        <v>0</v>
      </c>
      <c r="G821" s="43"/>
      <c r="H821" s="44"/>
      <c r="I821" s="42"/>
      <c r="J821" s="42"/>
      <c r="K821" s="42"/>
      <c r="L821" s="42"/>
      <c r="M821" s="42"/>
      <c r="N821" s="42"/>
      <c r="O821" s="42"/>
      <c r="P821" s="47"/>
      <c r="Q821" s="47"/>
      <c r="R821" s="47"/>
      <c r="S821" s="48"/>
      <c r="T821" s="42"/>
      <c r="U821" s="42"/>
      <c r="V821" s="42"/>
      <c r="W821" s="45" t="s">
        <v>1525</v>
      </c>
      <c r="X821" s="159"/>
    </row>
    <row r="822" spans="1:24" x14ac:dyDescent="0.3">
      <c r="A822" s="41" t="s">
        <v>8807</v>
      </c>
      <c r="B822" s="42" t="s">
        <v>1526</v>
      </c>
      <c r="C822" s="42" t="s">
        <v>1521</v>
      </c>
      <c r="D822" s="113">
        <v>3.76</v>
      </c>
      <c r="E822" s="292">
        <f>IF(VLOOKUP($W$819,Discounts!B:C,2,FALSE)&gt;0,VLOOKUP($W$819,Discounts!B:C,2,FALSE),IF(VLOOKUP(MID($W$819,1,6),Discounts!B:C,2,FALSE)&gt;0,VLOOKUP(MID($W$819,1,6),Discounts!B:C,2,FALSE),IF(VLOOKUP(MID($W$819,1,3),Discounts!B:C,2,FALSE)&gt;0,VLOOKUP(MID($W$819,1,3),Discounts!B:C,2,FALSE),VLOOKUP(MID($W$819,1,1),Discounts!B:C,2,FALSE))))</f>
        <v>1</v>
      </c>
      <c r="F822" s="113">
        <f t="shared" si="13"/>
        <v>0</v>
      </c>
      <c r="G822" s="43"/>
      <c r="H822" s="44"/>
      <c r="I822" s="42"/>
      <c r="J822" s="42"/>
      <c r="K822" s="42"/>
      <c r="L822" s="42"/>
      <c r="M822" s="42"/>
      <c r="N822" s="42"/>
      <c r="O822" s="42"/>
      <c r="P822" s="47"/>
      <c r="Q822" s="47"/>
      <c r="R822" s="47"/>
      <c r="S822" s="48"/>
      <c r="T822" s="42"/>
      <c r="U822" s="42"/>
      <c r="V822" s="42"/>
      <c r="W822" s="45" t="s">
        <v>284</v>
      </c>
      <c r="X822" s="158" t="s">
        <v>23</v>
      </c>
    </row>
    <row r="823" spans="1:24" ht="15.6" x14ac:dyDescent="0.3">
      <c r="A823" s="149" t="s">
        <v>1527</v>
      </c>
      <c r="B823" s="150"/>
      <c r="C823" s="150" t="s">
        <v>27</v>
      </c>
      <c r="D823" s="151"/>
      <c r="E823" s="291"/>
      <c r="F823" s="291"/>
      <c r="G823" s="150"/>
      <c r="H823" s="150"/>
      <c r="I823" s="150"/>
      <c r="J823" s="150"/>
      <c r="K823" s="150"/>
      <c r="L823" s="150"/>
      <c r="M823" s="150"/>
      <c r="N823" s="150"/>
      <c r="O823" s="150"/>
      <c r="P823" s="156"/>
      <c r="Q823" s="156"/>
      <c r="R823" s="156"/>
      <c r="S823" s="157"/>
      <c r="T823" s="154"/>
      <c r="U823" s="150"/>
      <c r="V823" s="150"/>
      <c r="W823" s="155" t="s">
        <v>1528</v>
      </c>
      <c r="X823" s="158"/>
    </row>
    <row r="824" spans="1:24" x14ac:dyDescent="0.3">
      <c r="A824" s="41" t="s">
        <v>1529</v>
      </c>
      <c r="B824" s="42" t="s">
        <v>1530</v>
      </c>
      <c r="C824" s="42" t="s">
        <v>1531</v>
      </c>
      <c r="D824" s="113">
        <v>15.3</v>
      </c>
      <c r="E824" s="292">
        <f>IF(VLOOKUP($W$823,Discounts!B:C,2,FALSE)&gt;0,VLOOKUP($W$823,Discounts!B:C,2,FALSE),IF(VLOOKUP(MID($W$823,1,6),Discounts!B:C,2,FALSE)&gt;0,VLOOKUP(MID($W$823,1,6),Discounts!B:C,2,FALSE),IF(VLOOKUP(MID($W$823,1,3),Discounts!B:C,2,FALSE)&gt;0,VLOOKUP(MID($W$823,1,3),Discounts!B:C,2,FALSE),VLOOKUP(MID($W$823,1,1),Discounts!B:C,2,FALSE))))</f>
        <v>0</v>
      </c>
      <c r="F824" s="113">
        <f t="shared" si="13"/>
        <v>15.3</v>
      </c>
      <c r="G824" s="43"/>
      <c r="H824" s="44"/>
      <c r="I824" s="42"/>
      <c r="J824" s="42"/>
      <c r="K824" s="42"/>
      <c r="L824" s="42"/>
      <c r="M824" s="42"/>
      <c r="N824" s="42"/>
      <c r="O824" s="42"/>
      <c r="P824" s="47"/>
      <c r="Q824" s="47"/>
      <c r="R824" s="47"/>
      <c r="S824" s="48"/>
      <c r="T824" s="42"/>
      <c r="U824" s="42"/>
      <c r="V824" s="42"/>
      <c r="W824" s="45" t="s">
        <v>1532</v>
      </c>
      <c r="X824" s="159"/>
    </row>
    <row r="825" spans="1:24" x14ac:dyDescent="0.3">
      <c r="A825" s="41" t="s">
        <v>1533</v>
      </c>
      <c r="B825" s="42" t="s">
        <v>1534</v>
      </c>
      <c r="C825" s="42" t="s">
        <v>1531</v>
      </c>
      <c r="D825" s="113">
        <v>15.3</v>
      </c>
      <c r="E825" s="292">
        <f>IF(VLOOKUP($W$823,Discounts!B:C,2,FALSE)&gt;0,VLOOKUP($W$823,Discounts!B:C,2,FALSE),IF(VLOOKUP(MID($W$823,1,6),Discounts!B:C,2,FALSE)&gt;0,VLOOKUP(MID($W$823,1,6),Discounts!B:C,2,FALSE),IF(VLOOKUP(MID($W$823,1,3),Discounts!B:C,2,FALSE)&gt;0,VLOOKUP(MID($W$823,1,3),Discounts!B:C,2,FALSE),VLOOKUP(MID($W$823,1,1),Discounts!B:C,2,FALSE))))</f>
        <v>0</v>
      </c>
      <c r="F825" s="113">
        <f t="shared" si="13"/>
        <v>15.3</v>
      </c>
      <c r="G825" s="43"/>
      <c r="H825" s="44"/>
      <c r="I825" s="42"/>
      <c r="J825" s="42"/>
      <c r="K825" s="42"/>
      <c r="L825" s="42"/>
      <c r="M825" s="42"/>
      <c r="N825" s="42"/>
      <c r="O825" s="42"/>
      <c r="P825" s="47"/>
      <c r="Q825" s="47"/>
      <c r="R825" s="47"/>
      <c r="S825" s="48"/>
      <c r="T825" s="42"/>
      <c r="U825" s="42"/>
      <c r="V825" s="42"/>
      <c r="W825" s="45" t="s">
        <v>1532</v>
      </c>
      <c r="X825" s="159"/>
    </row>
    <row r="826" spans="1:24" x14ac:dyDescent="0.3">
      <c r="A826" s="41" t="s">
        <v>1535</v>
      </c>
      <c r="B826" s="42" t="s">
        <v>1536</v>
      </c>
      <c r="C826" s="42" t="s">
        <v>1531</v>
      </c>
      <c r="D826" s="113">
        <v>15.3</v>
      </c>
      <c r="E826" s="292">
        <f>IF(VLOOKUP($W$823,Discounts!B:C,2,FALSE)&gt;0,VLOOKUP($W$823,Discounts!B:C,2,FALSE),IF(VLOOKUP(MID($W$823,1,6),Discounts!B:C,2,FALSE)&gt;0,VLOOKUP(MID($W$823,1,6),Discounts!B:C,2,FALSE),IF(VLOOKUP(MID($W$823,1,3),Discounts!B:C,2,FALSE)&gt;0,VLOOKUP(MID($W$823,1,3),Discounts!B:C,2,FALSE),VLOOKUP(MID($W$823,1,1),Discounts!B:C,2,FALSE))))</f>
        <v>0</v>
      </c>
      <c r="F826" s="113">
        <f t="shared" si="13"/>
        <v>15.3</v>
      </c>
      <c r="G826" s="43"/>
      <c r="H826" s="44"/>
      <c r="I826" s="42"/>
      <c r="J826" s="42"/>
      <c r="K826" s="42"/>
      <c r="L826" s="42"/>
      <c r="M826" s="42"/>
      <c r="N826" s="42"/>
      <c r="O826" s="42"/>
      <c r="P826" s="47"/>
      <c r="Q826" s="47"/>
      <c r="R826" s="47"/>
      <c r="S826" s="48"/>
      <c r="T826" s="42"/>
      <c r="U826" s="42"/>
      <c r="V826" s="42"/>
      <c r="W826" s="45" t="s">
        <v>1532</v>
      </c>
      <c r="X826" s="159"/>
    </row>
    <row r="827" spans="1:24" x14ac:dyDescent="0.3">
      <c r="A827" s="41" t="s">
        <v>1537</v>
      </c>
      <c r="B827" s="42" t="s">
        <v>1538</v>
      </c>
      <c r="C827" s="42" t="s">
        <v>1531</v>
      </c>
      <c r="D827" s="113">
        <v>15.3</v>
      </c>
      <c r="E827" s="292">
        <f>IF(VLOOKUP($W$823,Discounts!B:C,2,FALSE)&gt;0,VLOOKUP($W$823,Discounts!B:C,2,FALSE),IF(VLOOKUP(MID($W$823,1,6),Discounts!B:C,2,FALSE)&gt;0,VLOOKUP(MID($W$823,1,6),Discounts!B:C,2,FALSE),IF(VLOOKUP(MID($W$823,1,3),Discounts!B:C,2,FALSE)&gt;0,VLOOKUP(MID($W$823,1,3),Discounts!B:C,2,FALSE),VLOOKUP(MID($W$823,1,1),Discounts!B:C,2,FALSE))))</f>
        <v>0</v>
      </c>
      <c r="F827" s="113">
        <f t="shared" si="13"/>
        <v>15.3</v>
      </c>
      <c r="G827" s="43"/>
      <c r="H827" s="44"/>
      <c r="I827" s="42"/>
      <c r="J827" s="42"/>
      <c r="K827" s="42"/>
      <c r="L827" s="42"/>
      <c r="M827" s="42"/>
      <c r="N827" s="42"/>
      <c r="O827" s="42"/>
      <c r="P827" s="47"/>
      <c r="Q827" s="47"/>
      <c r="R827" s="47"/>
      <c r="S827" s="48"/>
      <c r="T827" s="42"/>
      <c r="U827" s="42"/>
      <c r="V827" s="42"/>
      <c r="W827" s="45" t="s">
        <v>1532</v>
      </c>
      <c r="X827" s="159"/>
    </row>
    <row r="828" spans="1:24" ht="28.8" x14ac:dyDescent="0.3">
      <c r="A828" s="41" t="s">
        <v>9709</v>
      </c>
      <c r="B828" s="42" t="s">
        <v>1539</v>
      </c>
      <c r="C828" s="42" t="s">
        <v>1540</v>
      </c>
      <c r="D828" s="113">
        <v>11.8</v>
      </c>
      <c r="E828" s="292">
        <f>IF(VLOOKUP($W$823,Discounts!B:C,2,FALSE)&gt;0,VLOOKUP($W$823,Discounts!B:C,2,FALSE),IF(VLOOKUP(MID($W$823,1,6),Discounts!B:C,2,FALSE)&gt;0,VLOOKUP(MID($W$823,1,6),Discounts!B:C,2,FALSE),IF(VLOOKUP(MID($W$823,1,3),Discounts!B:C,2,FALSE)&gt;0,VLOOKUP(MID($W$823,1,3),Discounts!B:C,2,FALSE),VLOOKUP(MID($W$823,1,1),Discounts!B:C,2,FALSE))))</f>
        <v>0</v>
      </c>
      <c r="F828" s="113">
        <f t="shared" si="13"/>
        <v>11.8</v>
      </c>
      <c r="G828" s="43"/>
      <c r="H828" s="44"/>
      <c r="I828" s="42"/>
      <c r="J828" s="42"/>
      <c r="K828" s="42"/>
      <c r="L828" s="42"/>
      <c r="M828" s="42"/>
      <c r="N828" s="42"/>
      <c r="O828" s="42"/>
      <c r="P828" s="47"/>
      <c r="Q828" s="47"/>
      <c r="R828" s="47"/>
      <c r="S828" s="48"/>
      <c r="T828" s="42"/>
      <c r="U828" s="42"/>
      <c r="V828" s="42"/>
      <c r="W828" s="110" t="s">
        <v>1541</v>
      </c>
      <c r="X828" s="159"/>
    </row>
    <row r="829" spans="1:24" ht="15.6" x14ac:dyDescent="0.3">
      <c r="A829" s="149" t="s">
        <v>1542</v>
      </c>
      <c r="B829" s="150"/>
      <c r="C829" s="150" t="s">
        <v>27</v>
      </c>
      <c r="D829" s="151"/>
      <c r="E829" s="291"/>
      <c r="F829" s="291"/>
      <c r="G829" s="150"/>
      <c r="H829" s="150"/>
      <c r="I829" s="150"/>
      <c r="J829" s="150"/>
      <c r="K829" s="150"/>
      <c r="L829" s="150"/>
      <c r="M829" s="150"/>
      <c r="N829" s="150"/>
      <c r="O829" s="150"/>
      <c r="P829" s="156"/>
      <c r="Q829" s="156"/>
      <c r="R829" s="156"/>
      <c r="S829" s="157"/>
      <c r="T829" s="154"/>
      <c r="U829" s="150"/>
      <c r="V829" s="150"/>
      <c r="W829" s="155" t="s">
        <v>1543</v>
      </c>
      <c r="X829" s="158"/>
    </row>
    <row r="830" spans="1:24" x14ac:dyDescent="0.3">
      <c r="A830" s="41" t="s">
        <v>1546</v>
      </c>
      <c r="B830" s="42" t="s">
        <v>1547</v>
      </c>
      <c r="C830" s="42" t="s">
        <v>1544</v>
      </c>
      <c r="D830" s="113">
        <v>112</v>
      </c>
      <c r="E830" s="292">
        <f>IF(VLOOKUP($W$829,Discounts!B:C,2,FALSE)&gt;0,VLOOKUP($W$829,Discounts!B:C,2,FALSE),IF(VLOOKUP(MID($W$829,1,6),Discounts!B:C,2,FALSE)&gt;0,VLOOKUP(MID($W$829,1,6),Discounts!B:C,2,FALSE),IF(VLOOKUP(MID($W$829,1,3),Discounts!B:C,2,FALSE)&gt;0,VLOOKUP(MID($W$829,1,3),Discounts!B:C,2,FALSE),VLOOKUP(MID($W$829,1,1),Discounts!B:C,2,FALSE))))</f>
        <v>0</v>
      </c>
      <c r="F830" s="113">
        <f t="shared" si="13"/>
        <v>112</v>
      </c>
      <c r="G830" s="43"/>
      <c r="H830" s="44"/>
      <c r="I830" s="42"/>
      <c r="J830" s="42"/>
      <c r="K830" s="42"/>
      <c r="L830" s="42"/>
      <c r="M830" s="42"/>
      <c r="N830" s="42"/>
      <c r="O830" s="42"/>
      <c r="P830" s="47"/>
      <c r="Q830" s="47"/>
      <c r="R830" s="47"/>
      <c r="S830" s="48"/>
      <c r="T830" s="42"/>
      <c r="U830" s="42"/>
      <c r="V830" s="42"/>
      <c r="W830" s="45" t="s">
        <v>1545</v>
      </c>
      <c r="X830" s="158" t="s">
        <v>23</v>
      </c>
    </row>
    <row r="831" spans="1:24" x14ac:dyDescent="0.3">
      <c r="A831" s="41" t="s">
        <v>9414</v>
      </c>
      <c r="B831" s="42" t="s">
        <v>9412</v>
      </c>
      <c r="C831" s="42" t="s">
        <v>1544</v>
      </c>
      <c r="D831" s="113">
        <v>32.200000000000003</v>
      </c>
      <c r="E831" s="292">
        <f>IF(VLOOKUP($W$829,Discounts!B:C,2,FALSE)&gt;0,VLOOKUP($W$829,Discounts!B:C,2,FALSE),IF(VLOOKUP(MID($W$829,1,6),Discounts!B:C,2,FALSE)&gt;0,VLOOKUP(MID($W$829,1,6),Discounts!B:C,2,FALSE),IF(VLOOKUP(MID($W$829,1,3),Discounts!B:C,2,FALSE)&gt;0,VLOOKUP(MID($W$829,1,3),Discounts!B:C,2,FALSE),VLOOKUP(MID($W$829,1,1),Discounts!B:C,2,FALSE))))</f>
        <v>0</v>
      </c>
      <c r="F831" s="113">
        <f t="shared" si="13"/>
        <v>32.200000000000003</v>
      </c>
      <c r="G831" s="43"/>
      <c r="H831" s="44"/>
      <c r="I831" s="42"/>
      <c r="J831" s="42"/>
      <c r="K831" s="42"/>
      <c r="L831" s="42"/>
      <c r="M831" s="42"/>
      <c r="N831" s="42"/>
      <c r="O831" s="42"/>
      <c r="P831" s="47"/>
      <c r="Q831" s="47"/>
      <c r="R831" s="47"/>
      <c r="S831" s="48"/>
      <c r="T831" s="42"/>
      <c r="U831" s="42"/>
      <c r="V831" s="42"/>
      <c r="W831" s="45" t="s">
        <v>1545</v>
      </c>
      <c r="X831" s="158" t="s">
        <v>23</v>
      </c>
    </row>
    <row r="832" spans="1:24" x14ac:dyDescent="0.3">
      <c r="A832" s="41" t="s">
        <v>1549</v>
      </c>
      <c r="B832" s="42" t="s">
        <v>1550</v>
      </c>
      <c r="C832" s="42" t="s">
        <v>1544</v>
      </c>
      <c r="D832" s="113">
        <v>12.8</v>
      </c>
      <c r="E832" s="292">
        <f>IF(VLOOKUP($W$829,Discounts!B:C,2,FALSE)&gt;0,VLOOKUP($W$829,Discounts!B:C,2,FALSE),IF(VLOOKUP(MID($W$829,1,6),Discounts!B:C,2,FALSE)&gt;0,VLOOKUP(MID($W$829,1,6),Discounts!B:C,2,FALSE),IF(VLOOKUP(MID($W$829,1,3),Discounts!B:C,2,FALSE)&gt;0,VLOOKUP(MID($W$829,1,3),Discounts!B:C,2,FALSE),VLOOKUP(MID($W$829,1,1),Discounts!B:C,2,FALSE))))</f>
        <v>0</v>
      </c>
      <c r="F832" s="113">
        <f t="shared" si="13"/>
        <v>12.8</v>
      </c>
      <c r="G832" s="43"/>
      <c r="H832" s="44"/>
      <c r="I832" s="42"/>
      <c r="J832" s="42"/>
      <c r="K832" s="42"/>
      <c r="L832" s="42"/>
      <c r="M832" s="42"/>
      <c r="N832" s="42"/>
      <c r="O832" s="42"/>
      <c r="P832" s="47"/>
      <c r="Q832" s="47"/>
      <c r="R832" s="47"/>
      <c r="S832" s="48"/>
      <c r="T832" s="42"/>
      <c r="U832" s="42"/>
      <c r="V832" s="42"/>
      <c r="W832" s="45" t="s">
        <v>1545</v>
      </c>
      <c r="X832" s="158" t="s">
        <v>23</v>
      </c>
    </row>
    <row r="833" spans="1:24" x14ac:dyDescent="0.3">
      <c r="A833" s="41" t="s">
        <v>8808</v>
      </c>
      <c r="B833" s="42" t="s">
        <v>1548</v>
      </c>
      <c r="C833" s="42" t="s">
        <v>1544</v>
      </c>
      <c r="D833" s="113">
        <v>29.5</v>
      </c>
      <c r="E833" s="292">
        <f>IF(VLOOKUP($W$829,Discounts!B:C,2,FALSE)&gt;0,VLOOKUP($W$829,Discounts!B:C,2,FALSE),IF(VLOOKUP(MID($W$829,1,6),Discounts!B:C,2,FALSE)&gt;0,VLOOKUP(MID($W$829,1,6),Discounts!B:C,2,FALSE),IF(VLOOKUP(MID($W$829,1,3),Discounts!B:C,2,FALSE)&gt;0,VLOOKUP(MID($W$829,1,3),Discounts!B:C,2,FALSE),VLOOKUP(MID($W$829,1,1),Discounts!B:C,2,FALSE))))</f>
        <v>0</v>
      </c>
      <c r="F833" s="113">
        <f t="shared" si="13"/>
        <v>29.5</v>
      </c>
      <c r="G833" s="43"/>
      <c r="H833" s="44"/>
      <c r="I833" s="42"/>
      <c r="J833" s="42"/>
      <c r="K833" s="42"/>
      <c r="L833" s="42"/>
      <c r="M833" s="42"/>
      <c r="N833" s="42"/>
      <c r="O833" s="42"/>
      <c r="P833" s="47"/>
      <c r="Q833" s="47"/>
      <c r="R833" s="47"/>
      <c r="S833" s="48"/>
      <c r="T833" s="42"/>
      <c r="U833" s="42"/>
      <c r="V833" s="42"/>
      <c r="W833" s="45" t="s">
        <v>1545</v>
      </c>
      <c r="X833" s="158" t="s">
        <v>23</v>
      </c>
    </row>
    <row r="834" spans="1:24" x14ac:dyDescent="0.3">
      <c r="A834" s="41" t="s">
        <v>9415</v>
      </c>
      <c r="B834" s="42" t="s">
        <v>9413</v>
      </c>
      <c r="C834" s="42" t="s">
        <v>1544</v>
      </c>
      <c r="D834" s="113">
        <v>12.8</v>
      </c>
      <c r="E834" s="292">
        <f>IF(VLOOKUP($W$829,Discounts!B:C,2,FALSE)&gt;0,VLOOKUP($W$829,Discounts!B:C,2,FALSE),IF(VLOOKUP(MID($W$829,1,6),Discounts!B:C,2,FALSE)&gt;0,VLOOKUP(MID($W$829,1,6),Discounts!B:C,2,FALSE),IF(VLOOKUP(MID($W$829,1,3),Discounts!B:C,2,FALSE)&gt;0,VLOOKUP(MID($W$829,1,3),Discounts!B:C,2,FALSE),VLOOKUP(MID($W$829,1,1),Discounts!B:C,2,FALSE))))</f>
        <v>0</v>
      </c>
      <c r="F834" s="113">
        <f t="shared" si="13"/>
        <v>12.8</v>
      </c>
      <c r="G834" s="43"/>
      <c r="H834" s="44"/>
      <c r="I834" s="42"/>
      <c r="J834" s="42"/>
      <c r="K834" s="42"/>
      <c r="L834" s="42"/>
      <c r="M834" s="42"/>
      <c r="N834" s="42"/>
      <c r="O834" s="42"/>
      <c r="P834" s="47"/>
      <c r="Q834" s="47"/>
      <c r="R834" s="47"/>
      <c r="S834" s="48"/>
      <c r="T834" s="42"/>
      <c r="U834" s="42"/>
      <c r="V834" s="42"/>
      <c r="W834" s="45" t="s">
        <v>1545</v>
      </c>
      <c r="X834" s="158" t="s">
        <v>23</v>
      </c>
    </row>
    <row r="835" spans="1:24" ht="15.6" x14ac:dyDescent="0.3">
      <c r="A835" s="149" t="s">
        <v>1551</v>
      </c>
      <c r="B835" s="150"/>
      <c r="C835" s="150" t="s">
        <v>27</v>
      </c>
      <c r="D835" s="151"/>
      <c r="E835" s="291"/>
      <c r="F835" s="291"/>
      <c r="G835" s="150"/>
      <c r="H835" s="150"/>
      <c r="I835" s="150"/>
      <c r="J835" s="150"/>
      <c r="K835" s="150"/>
      <c r="L835" s="150"/>
      <c r="M835" s="150"/>
      <c r="N835" s="150"/>
      <c r="O835" s="150"/>
      <c r="P835" s="156"/>
      <c r="Q835" s="156"/>
      <c r="R835" s="156"/>
      <c r="S835" s="157"/>
      <c r="T835" s="154"/>
      <c r="U835" s="150"/>
      <c r="V835" s="150"/>
      <c r="W835" s="155" t="s">
        <v>1552</v>
      </c>
      <c r="X835" s="158"/>
    </row>
    <row r="836" spans="1:24" x14ac:dyDescent="0.3">
      <c r="A836" s="41" t="s">
        <v>1553</v>
      </c>
      <c r="B836" s="42" t="s">
        <v>1554</v>
      </c>
      <c r="C836" s="42" t="s">
        <v>1555</v>
      </c>
      <c r="D836" s="113">
        <v>0.65</v>
      </c>
      <c r="E836" s="292">
        <f>IF(VLOOKUP($W$835,Discounts!B:C,2,FALSE)&gt;0,VLOOKUP($W$835,Discounts!B:C,2,FALSE),IF(VLOOKUP(MID($W$835,1,6),Discounts!B:C,2,FALSE)&gt;0,VLOOKUP(MID($W$835,1,6),Discounts!B:C,2,FALSE),IF(VLOOKUP(MID($W$835,1,3),Discounts!B:C,2,FALSE)&gt;0,VLOOKUP(MID($W$835,1,3),Discounts!B:C,2,FALSE),VLOOKUP(MID($W$835,1,1),Discounts!B:C,2,FALSE))))</f>
        <v>0</v>
      </c>
      <c r="F836" s="113">
        <f t="shared" si="13"/>
        <v>0.65</v>
      </c>
      <c r="G836" s="43"/>
      <c r="H836" s="44"/>
      <c r="I836" s="42"/>
      <c r="J836" s="42"/>
      <c r="K836" s="42"/>
      <c r="L836" s="42"/>
      <c r="M836" s="42"/>
      <c r="N836" s="42"/>
      <c r="O836" s="42"/>
      <c r="P836" s="47"/>
      <c r="Q836" s="47"/>
      <c r="R836" s="47"/>
      <c r="S836" s="48"/>
      <c r="T836" s="42"/>
      <c r="U836" s="42"/>
      <c r="V836" s="42"/>
      <c r="W836" s="45" t="s">
        <v>32</v>
      </c>
      <c r="X836" s="158" t="s">
        <v>23</v>
      </c>
    </row>
    <row r="837" spans="1:24" ht="18" x14ac:dyDescent="0.3">
      <c r="A837" s="143" t="s">
        <v>1556</v>
      </c>
      <c r="B837" s="144"/>
      <c r="C837" s="144"/>
      <c r="D837" s="145"/>
      <c r="E837" s="290"/>
      <c r="F837" s="113"/>
      <c r="G837" s="144"/>
      <c r="H837" s="144"/>
      <c r="I837" s="144"/>
      <c r="J837" s="144"/>
      <c r="K837" s="144"/>
      <c r="L837" s="144"/>
      <c r="M837" s="144"/>
      <c r="N837" s="144"/>
      <c r="O837" s="144"/>
      <c r="P837" s="146"/>
      <c r="Q837" s="146"/>
      <c r="R837" s="146"/>
      <c r="S837" s="147"/>
      <c r="T837" s="144"/>
      <c r="U837" s="144"/>
      <c r="V837" s="144"/>
      <c r="W837" s="148" t="s">
        <v>1557</v>
      </c>
      <c r="X837" s="158"/>
    </row>
    <row r="838" spans="1:24" ht="15.6" x14ac:dyDescent="0.3">
      <c r="A838" s="149" t="s">
        <v>10277</v>
      </c>
      <c r="B838" s="150"/>
      <c r="C838" s="150" t="s">
        <v>27</v>
      </c>
      <c r="D838" s="151"/>
      <c r="E838" s="291"/>
      <c r="F838" s="291"/>
      <c r="G838" s="150"/>
      <c r="H838" s="150"/>
      <c r="I838" s="150"/>
      <c r="J838" s="150"/>
      <c r="K838" s="150"/>
      <c r="L838" s="150"/>
      <c r="M838" s="150"/>
      <c r="N838" s="150"/>
      <c r="O838" s="150"/>
      <c r="P838" s="156"/>
      <c r="Q838" s="156"/>
      <c r="R838" s="156"/>
      <c r="S838" s="157"/>
      <c r="T838" s="154"/>
      <c r="U838" s="150"/>
      <c r="V838" s="150"/>
      <c r="W838" s="155" t="s">
        <v>1558</v>
      </c>
      <c r="X838" s="158"/>
    </row>
    <row r="839" spans="1:24" x14ac:dyDescent="0.3">
      <c r="A839" s="41" t="s">
        <v>1559</v>
      </c>
      <c r="B839" s="42" t="s">
        <v>1560</v>
      </c>
      <c r="C839" s="42" t="s">
        <v>1561</v>
      </c>
      <c r="D839" s="113">
        <v>153</v>
      </c>
      <c r="E839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39" s="113">
        <f t="shared" si="13"/>
        <v>137.69999999999999</v>
      </c>
      <c r="G839" s="43"/>
      <c r="H839" s="44"/>
      <c r="I839" s="46" t="s">
        <v>19</v>
      </c>
      <c r="J839" s="42"/>
      <c r="K839" s="42"/>
      <c r="L839" s="42"/>
      <c r="M839" s="42"/>
      <c r="N839" s="42"/>
      <c r="O839" s="42"/>
      <c r="P839" s="47"/>
      <c r="Q839" s="47"/>
      <c r="R839" s="47"/>
      <c r="S839" s="48"/>
      <c r="T839" s="42"/>
      <c r="U839" s="42"/>
      <c r="V839" s="42"/>
      <c r="W839" s="45" t="s">
        <v>1562</v>
      </c>
      <c r="X839" s="158" t="s">
        <v>23</v>
      </c>
    </row>
    <row r="840" spans="1:24" x14ac:dyDescent="0.3">
      <c r="A840" s="41" t="s">
        <v>1563</v>
      </c>
      <c r="B840" s="42" t="s">
        <v>1564</v>
      </c>
      <c r="C840" s="42" t="s">
        <v>1561</v>
      </c>
      <c r="D840" s="113">
        <v>188</v>
      </c>
      <c r="E840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40" s="113">
        <f t="shared" si="13"/>
        <v>169.2</v>
      </c>
      <c r="G840" s="43"/>
      <c r="H840" s="44"/>
      <c r="I840" s="46" t="s">
        <v>19</v>
      </c>
      <c r="J840" s="42"/>
      <c r="K840" s="42"/>
      <c r="L840" s="42"/>
      <c r="M840" s="42"/>
      <c r="N840" s="42"/>
      <c r="O840" s="42"/>
      <c r="P840" s="47"/>
      <c r="Q840" s="47"/>
      <c r="R840" s="47"/>
      <c r="S840" s="48"/>
      <c r="T840" s="42"/>
      <c r="U840" s="42"/>
      <c r="V840" s="42"/>
      <c r="W840" s="45" t="s">
        <v>1562</v>
      </c>
      <c r="X840" s="158" t="s">
        <v>23</v>
      </c>
    </row>
    <row r="841" spans="1:24" x14ac:dyDescent="0.3">
      <c r="A841" s="41" t="s">
        <v>1565</v>
      </c>
      <c r="B841" s="42" t="s">
        <v>1566</v>
      </c>
      <c r="C841" s="42" t="s">
        <v>1561</v>
      </c>
      <c r="D841" s="113">
        <v>253</v>
      </c>
      <c r="E841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41" s="113">
        <f t="shared" si="13"/>
        <v>227.7</v>
      </c>
      <c r="G841" s="43"/>
      <c r="H841" s="44"/>
      <c r="I841" s="46" t="s">
        <v>19</v>
      </c>
      <c r="J841" s="42"/>
      <c r="K841" s="42"/>
      <c r="L841" s="42"/>
      <c r="M841" s="42"/>
      <c r="N841" s="42"/>
      <c r="O841" s="42"/>
      <c r="P841" s="47"/>
      <c r="Q841" s="47"/>
      <c r="R841" s="47"/>
      <c r="S841" s="48"/>
      <c r="T841" s="42"/>
      <c r="U841" s="42"/>
      <c r="V841" s="42"/>
      <c r="W841" s="45" t="s">
        <v>1562</v>
      </c>
      <c r="X841" s="158" t="s">
        <v>23</v>
      </c>
    </row>
    <row r="842" spans="1:24" x14ac:dyDescent="0.3">
      <c r="A842" s="41" t="s">
        <v>1567</v>
      </c>
      <c r="B842" s="42" t="s">
        <v>1568</v>
      </c>
      <c r="C842" s="42" t="s">
        <v>1561</v>
      </c>
      <c r="D842" s="113">
        <v>400</v>
      </c>
      <c r="E842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42" s="113">
        <f t="shared" si="13"/>
        <v>360</v>
      </c>
      <c r="G842" s="43"/>
      <c r="H842" s="44"/>
      <c r="I842" s="46" t="s">
        <v>19</v>
      </c>
      <c r="J842" s="42"/>
      <c r="K842" s="42"/>
      <c r="L842" s="42"/>
      <c r="M842" s="42"/>
      <c r="N842" s="42"/>
      <c r="O842" s="42"/>
      <c r="P842" s="47"/>
      <c r="Q842" s="47"/>
      <c r="R842" s="47"/>
      <c r="S842" s="48"/>
      <c r="T842" s="42"/>
      <c r="U842" s="42"/>
      <c r="V842" s="42"/>
      <c r="W842" s="45" t="s">
        <v>1562</v>
      </c>
      <c r="X842" s="158" t="s">
        <v>23</v>
      </c>
    </row>
    <row r="843" spans="1:24" x14ac:dyDescent="0.3">
      <c r="A843" s="41" t="s">
        <v>8809</v>
      </c>
      <c r="B843" s="42" t="s">
        <v>1569</v>
      </c>
      <c r="C843" s="42" t="s">
        <v>1561</v>
      </c>
      <c r="D843" s="113">
        <v>706</v>
      </c>
      <c r="E843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43" s="113">
        <f t="shared" si="13"/>
        <v>635.4</v>
      </c>
      <c r="G843" s="43"/>
      <c r="H843" s="44"/>
      <c r="I843" s="46" t="s">
        <v>19</v>
      </c>
      <c r="J843" s="42"/>
      <c r="K843" s="42"/>
      <c r="L843" s="42"/>
      <c r="M843" s="42"/>
      <c r="N843" s="42"/>
      <c r="O843" s="42"/>
      <c r="P843" s="47"/>
      <c r="Q843" s="47"/>
      <c r="R843" s="47"/>
      <c r="S843" s="48"/>
      <c r="T843" s="42"/>
      <c r="U843" s="42"/>
      <c r="V843" s="42"/>
      <c r="W843" s="45" t="s">
        <v>1562</v>
      </c>
      <c r="X843" s="158" t="s">
        <v>23</v>
      </c>
    </row>
    <row r="844" spans="1:24" x14ac:dyDescent="0.3">
      <c r="A844" s="41" t="s">
        <v>1570</v>
      </c>
      <c r="B844" s="42" t="s">
        <v>1571</v>
      </c>
      <c r="C844" s="42" t="s">
        <v>1561</v>
      </c>
      <c r="D844" s="113">
        <v>1177</v>
      </c>
      <c r="E844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44" s="113">
        <f t="shared" si="13"/>
        <v>1059.3</v>
      </c>
      <c r="G844" s="43"/>
      <c r="H844" s="44"/>
      <c r="I844" s="46" t="s">
        <v>19</v>
      </c>
      <c r="J844" s="42"/>
      <c r="K844" s="42"/>
      <c r="L844" s="42"/>
      <c r="M844" s="42"/>
      <c r="N844" s="42"/>
      <c r="O844" s="42"/>
      <c r="P844" s="47"/>
      <c r="Q844" s="47"/>
      <c r="R844" s="47"/>
      <c r="S844" s="48"/>
      <c r="T844" s="42"/>
      <c r="U844" s="42"/>
      <c r="V844" s="42"/>
      <c r="W844" s="45" t="s">
        <v>1562</v>
      </c>
      <c r="X844" s="158" t="s">
        <v>23</v>
      </c>
    </row>
    <row r="845" spans="1:24" x14ac:dyDescent="0.3">
      <c r="A845" s="41" t="s">
        <v>1572</v>
      </c>
      <c r="B845" s="42" t="s">
        <v>1573</v>
      </c>
      <c r="C845" s="42" t="s">
        <v>1561</v>
      </c>
      <c r="D845" s="113">
        <v>2119</v>
      </c>
      <c r="E845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45" s="113">
        <f t="shared" si="13"/>
        <v>1907.1</v>
      </c>
      <c r="G845" s="43"/>
      <c r="H845" s="44"/>
      <c r="I845" s="46" t="s">
        <v>19</v>
      </c>
      <c r="J845" s="42"/>
      <c r="K845" s="42"/>
      <c r="L845" s="42"/>
      <c r="M845" s="42"/>
      <c r="N845" s="42"/>
      <c r="O845" s="42"/>
      <c r="P845" s="47"/>
      <c r="Q845" s="47"/>
      <c r="R845" s="47"/>
      <c r="S845" s="48"/>
      <c r="T845" s="42"/>
      <c r="U845" s="42"/>
      <c r="V845" s="42"/>
      <c r="W845" s="45" t="s">
        <v>1562</v>
      </c>
      <c r="X845" s="158" t="s">
        <v>23</v>
      </c>
    </row>
    <row r="846" spans="1:24" x14ac:dyDescent="0.3">
      <c r="A846" s="41" t="s">
        <v>1574</v>
      </c>
      <c r="B846" s="42" t="s">
        <v>1575</v>
      </c>
      <c r="C846" s="42" t="s">
        <v>1561</v>
      </c>
      <c r="D846" s="113">
        <v>3237</v>
      </c>
      <c r="E846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46" s="113">
        <f t="shared" si="13"/>
        <v>2913.3</v>
      </c>
      <c r="G846" s="43"/>
      <c r="H846" s="44"/>
      <c r="I846" s="46" t="s">
        <v>19</v>
      </c>
      <c r="J846" s="42"/>
      <c r="K846" s="42"/>
      <c r="L846" s="42"/>
      <c r="M846" s="42"/>
      <c r="N846" s="42"/>
      <c r="O846" s="42"/>
      <c r="P846" s="47"/>
      <c r="Q846" s="47"/>
      <c r="R846" s="47"/>
      <c r="S846" s="48"/>
      <c r="T846" s="42"/>
      <c r="U846" s="42"/>
      <c r="V846" s="42"/>
      <c r="W846" s="45" t="s">
        <v>1562</v>
      </c>
      <c r="X846" s="158" t="s">
        <v>23</v>
      </c>
    </row>
    <row r="847" spans="1:24" x14ac:dyDescent="0.3">
      <c r="A847" s="41" t="s">
        <v>1576</v>
      </c>
      <c r="B847" s="42" t="s">
        <v>1577</v>
      </c>
      <c r="C847" s="42" t="s">
        <v>1561</v>
      </c>
      <c r="D847" s="113">
        <v>200</v>
      </c>
      <c r="E847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47" s="113">
        <f t="shared" si="13"/>
        <v>180</v>
      </c>
      <c r="G847" s="43"/>
      <c r="H847" s="44"/>
      <c r="I847" s="46" t="s">
        <v>19</v>
      </c>
      <c r="J847" s="42"/>
      <c r="K847" s="42"/>
      <c r="L847" s="42"/>
      <c r="M847" s="42"/>
      <c r="N847" s="42"/>
      <c r="O847" s="42"/>
      <c r="P847" s="47"/>
      <c r="Q847" s="47"/>
      <c r="R847" s="47"/>
      <c r="S847" s="47" t="s">
        <v>23</v>
      </c>
      <c r="T847" s="42"/>
      <c r="U847" s="42"/>
      <c r="V847" s="42"/>
      <c r="W847" s="45" t="s">
        <v>1562</v>
      </c>
      <c r="X847" s="158" t="s">
        <v>23</v>
      </c>
    </row>
    <row r="848" spans="1:24" x14ac:dyDescent="0.3">
      <c r="A848" s="41" t="s">
        <v>1578</v>
      </c>
      <c r="B848" s="42" t="s">
        <v>1579</v>
      </c>
      <c r="C848" s="42" t="s">
        <v>1561</v>
      </c>
      <c r="D848" s="113">
        <v>230</v>
      </c>
      <c r="E848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48" s="113">
        <f t="shared" si="13"/>
        <v>207</v>
      </c>
      <c r="G848" s="43"/>
      <c r="H848" s="44"/>
      <c r="I848" s="46" t="s">
        <v>19</v>
      </c>
      <c r="J848" s="42"/>
      <c r="K848" s="42"/>
      <c r="L848" s="42"/>
      <c r="M848" s="42"/>
      <c r="N848" s="42"/>
      <c r="O848" s="42"/>
      <c r="P848" s="47"/>
      <c r="Q848" s="47"/>
      <c r="R848" s="47"/>
      <c r="S848" s="47" t="s">
        <v>23</v>
      </c>
      <c r="T848" s="42"/>
      <c r="U848" s="42"/>
      <c r="V848" s="42"/>
      <c r="W848" s="45" t="s">
        <v>1562</v>
      </c>
      <c r="X848" s="158" t="s">
        <v>23</v>
      </c>
    </row>
    <row r="849" spans="1:24" x14ac:dyDescent="0.3">
      <c r="A849" s="41" t="s">
        <v>1580</v>
      </c>
      <c r="B849" s="42" t="s">
        <v>1581</v>
      </c>
      <c r="C849" s="42" t="s">
        <v>1561</v>
      </c>
      <c r="D849" s="113">
        <v>376</v>
      </c>
      <c r="E849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49" s="113">
        <f t="shared" si="13"/>
        <v>338.4</v>
      </c>
      <c r="G849" s="43"/>
      <c r="H849" s="44"/>
      <c r="I849" s="46" t="s">
        <v>19</v>
      </c>
      <c r="J849" s="42"/>
      <c r="K849" s="42"/>
      <c r="L849" s="42"/>
      <c r="M849" s="42"/>
      <c r="N849" s="42"/>
      <c r="O849" s="42"/>
      <c r="P849" s="47"/>
      <c r="Q849" s="47"/>
      <c r="R849" s="47"/>
      <c r="S849" s="47" t="s">
        <v>23</v>
      </c>
      <c r="T849" s="42"/>
      <c r="U849" s="42"/>
      <c r="V849" s="42"/>
      <c r="W849" s="45" t="s">
        <v>1562</v>
      </c>
      <c r="X849" s="158" t="s">
        <v>23</v>
      </c>
    </row>
    <row r="850" spans="1:24" x14ac:dyDescent="0.3">
      <c r="A850" s="41" t="s">
        <v>1582</v>
      </c>
      <c r="B850" s="42" t="s">
        <v>1583</v>
      </c>
      <c r="C850" s="42" t="s">
        <v>1561</v>
      </c>
      <c r="D850" s="113">
        <v>218</v>
      </c>
      <c r="E850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50" s="113">
        <f t="shared" si="13"/>
        <v>196.2</v>
      </c>
      <c r="G850" s="43"/>
      <c r="H850" s="44"/>
      <c r="I850" s="46" t="s">
        <v>19</v>
      </c>
      <c r="J850" s="42"/>
      <c r="K850" s="42"/>
      <c r="L850" s="42"/>
      <c r="M850" s="42"/>
      <c r="N850" s="42"/>
      <c r="O850" s="42"/>
      <c r="P850" s="47"/>
      <c r="Q850" s="47"/>
      <c r="R850" s="47"/>
      <c r="S850" s="47" t="s">
        <v>23</v>
      </c>
      <c r="T850" s="42"/>
      <c r="U850" s="42"/>
      <c r="V850" s="42"/>
      <c r="W850" s="45" t="s">
        <v>1562</v>
      </c>
      <c r="X850" s="158" t="s">
        <v>23</v>
      </c>
    </row>
    <row r="851" spans="1:24" x14ac:dyDescent="0.3">
      <c r="A851" s="41" t="s">
        <v>1584</v>
      </c>
      <c r="B851" s="42" t="s">
        <v>1585</v>
      </c>
      <c r="C851" s="42" t="s">
        <v>1561</v>
      </c>
      <c r="D851" s="113">
        <v>265</v>
      </c>
      <c r="E851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51" s="113">
        <f t="shared" si="13"/>
        <v>238.5</v>
      </c>
      <c r="G851" s="43"/>
      <c r="H851" s="44"/>
      <c r="I851" s="46" t="s">
        <v>19</v>
      </c>
      <c r="J851" s="42"/>
      <c r="K851" s="42"/>
      <c r="L851" s="42"/>
      <c r="M851" s="42"/>
      <c r="N851" s="42"/>
      <c r="O851" s="42"/>
      <c r="P851" s="47"/>
      <c r="Q851" s="47"/>
      <c r="R851" s="47"/>
      <c r="S851" s="47" t="s">
        <v>23</v>
      </c>
      <c r="T851" s="42"/>
      <c r="U851" s="42"/>
      <c r="V851" s="42"/>
      <c r="W851" s="45" t="s">
        <v>1562</v>
      </c>
      <c r="X851" s="158" t="s">
        <v>23</v>
      </c>
    </row>
    <row r="852" spans="1:24" x14ac:dyDescent="0.3">
      <c r="A852" s="41" t="s">
        <v>1586</v>
      </c>
      <c r="B852" s="42" t="s">
        <v>1587</v>
      </c>
      <c r="C852" s="42" t="s">
        <v>1561</v>
      </c>
      <c r="D852" s="113">
        <v>394</v>
      </c>
      <c r="E852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52" s="113">
        <f t="shared" si="13"/>
        <v>354.6</v>
      </c>
      <c r="G852" s="43"/>
      <c r="H852" s="44"/>
      <c r="I852" s="46" t="s">
        <v>19</v>
      </c>
      <c r="J852" s="42"/>
      <c r="K852" s="42"/>
      <c r="L852" s="42"/>
      <c r="M852" s="42"/>
      <c r="N852" s="42"/>
      <c r="O852" s="42"/>
      <c r="P852" s="47"/>
      <c r="Q852" s="47"/>
      <c r="R852" s="47"/>
      <c r="S852" s="47" t="s">
        <v>23</v>
      </c>
      <c r="T852" s="42"/>
      <c r="U852" s="42"/>
      <c r="V852" s="42"/>
      <c r="W852" s="45" t="s">
        <v>1562</v>
      </c>
      <c r="X852" s="158" t="s">
        <v>23</v>
      </c>
    </row>
    <row r="853" spans="1:24" x14ac:dyDescent="0.3">
      <c r="A853" s="41" t="s">
        <v>8810</v>
      </c>
      <c r="B853" s="42" t="s">
        <v>1588</v>
      </c>
      <c r="C853" s="42" t="s">
        <v>1561</v>
      </c>
      <c r="D853" s="113">
        <v>350</v>
      </c>
      <c r="E853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53" s="113">
        <f t="shared" si="13"/>
        <v>315</v>
      </c>
      <c r="G853" s="43"/>
      <c r="H853" s="44"/>
      <c r="I853" s="46" t="s">
        <v>19</v>
      </c>
      <c r="J853" s="42"/>
      <c r="K853" s="42"/>
      <c r="L853" s="42"/>
      <c r="M853" s="42"/>
      <c r="N853" s="42"/>
      <c r="O853" s="42"/>
      <c r="P853" s="47"/>
      <c r="Q853" s="47"/>
      <c r="R853" s="47"/>
      <c r="S853" s="47" t="s">
        <v>23</v>
      </c>
      <c r="T853" s="42"/>
      <c r="U853" s="42"/>
      <c r="V853" s="42"/>
      <c r="W853" s="45" t="s">
        <v>1562</v>
      </c>
      <c r="X853" s="158" t="s">
        <v>23</v>
      </c>
    </row>
    <row r="854" spans="1:24" x14ac:dyDescent="0.3">
      <c r="A854" s="41" t="s">
        <v>8811</v>
      </c>
      <c r="B854" s="42" t="s">
        <v>1589</v>
      </c>
      <c r="C854" s="42" t="s">
        <v>1561</v>
      </c>
      <c r="D854" s="113">
        <v>420</v>
      </c>
      <c r="E854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54" s="113">
        <f t="shared" si="13"/>
        <v>378</v>
      </c>
      <c r="G854" s="43"/>
      <c r="H854" s="44"/>
      <c r="I854" s="46" t="s">
        <v>19</v>
      </c>
      <c r="J854" s="42"/>
      <c r="K854" s="42"/>
      <c r="L854" s="42"/>
      <c r="M854" s="42"/>
      <c r="N854" s="42"/>
      <c r="O854" s="42"/>
      <c r="P854" s="47"/>
      <c r="Q854" s="47"/>
      <c r="R854" s="47"/>
      <c r="S854" s="47" t="s">
        <v>23</v>
      </c>
      <c r="T854" s="42"/>
      <c r="U854" s="42"/>
      <c r="V854" s="42"/>
      <c r="W854" s="45" t="s">
        <v>1562</v>
      </c>
      <c r="X854" s="158" t="s">
        <v>23</v>
      </c>
    </row>
    <row r="855" spans="1:24" x14ac:dyDescent="0.3">
      <c r="A855" s="41" t="s">
        <v>8812</v>
      </c>
      <c r="B855" s="42" t="s">
        <v>1590</v>
      </c>
      <c r="C855" s="42" t="s">
        <v>1561</v>
      </c>
      <c r="D855" s="113">
        <v>600</v>
      </c>
      <c r="E855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55" s="113">
        <f t="shared" si="13"/>
        <v>540</v>
      </c>
      <c r="G855" s="43"/>
      <c r="H855" s="44"/>
      <c r="I855" s="46" t="s">
        <v>19</v>
      </c>
      <c r="J855" s="42"/>
      <c r="K855" s="42"/>
      <c r="L855" s="42"/>
      <c r="M855" s="42"/>
      <c r="N855" s="42"/>
      <c r="O855" s="42"/>
      <c r="P855" s="47"/>
      <c r="Q855" s="47"/>
      <c r="R855" s="47"/>
      <c r="S855" s="47" t="s">
        <v>23</v>
      </c>
      <c r="T855" s="42"/>
      <c r="U855" s="42"/>
      <c r="V855" s="42"/>
      <c r="W855" s="45" t="s">
        <v>1562</v>
      </c>
      <c r="X855" s="158" t="s">
        <v>23</v>
      </c>
    </row>
    <row r="856" spans="1:24" x14ac:dyDescent="0.3">
      <c r="A856" s="41" t="s">
        <v>9420</v>
      </c>
      <c r="B856" s="42" t="s">
        <v>1591</v>
      </c>
      <c r="C856" s="42" t="s">
        <v>1561</v>
      </c>
      <c r="D856" s="113">
        <v>750</v>
      </c>
      <c r="E856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56" s="113">
        <f t="shared" si="13"/>
        <v>675</v>
      </c>
      <c r="G856" s="43"/>
      <c r="H856" s="44"/>
      <c r="I856" s="46" t="s">
        <v>19</v>
      </c>
      <c r="J856" s="42"/>
      <c r="K856" s="42"/>
      <c r="L856" s="42"/>
      <c r="M856" s="42"/>
      <c r="N856" s="42"/>
      <c r="O856" s="42"/>
      <c r="P856" s="47"/>
      <c r="Q856" s="47"/>
      <c r="R856" s="47"/>
      <c r="S856" s="47" t="s">
        <v>23</v>
      </c>
      <c r="T856" s="42"/>
      <c r="U856" s="42"/>
      <c r="V856" s="42"/>
      <c r="W856" s="45" t="s">
        <v>1562</v>
      </c>
      <c r="X856" s="159"/>
    </row>
    <row r="857" spans="1:24" x14ac:dyDescent="0.3">
      <c r="A857" s="41" t="s">
        <v>9421</v>
      </c>
      <c r="B857" s="42" t="s">
        <v>1592</v>
      </c>
      <c r="C857" s="42" t="s">
        <v>1561</v>
      </c>
      <c r="D857" s="113">
        <v>1350</v>
      </c>
      <c r="E857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57" s="113">
        <f t="shared" si="13"/>
        <v>1215</v>
      </c>
      <c r="G857" s="43"/>
      <c r="H857" s="44"/>
      <c r="I857" s="46" t="s">
        <v>19</v>
      </c>
      <c r="J857" s="42"/>
      <c r="K857" s="42"/>
      <c r="L857" s="42"/>
      <c r="M857" s="42"/>
      <c r="N857" s="42"/>
      <c r="O857" s="42"/>
      <c r="P857" s="47"/>
      <c r="Q857" s="47"/>
      <c r="R857" s="47"/>
      <c r="S857" s="47" t="s">
        <v>23</v>
      </c>
      <c r="T857" s="42"/>
      <c r="U857" s="42"/>
      <c r="V857" s="42"/>
      <c r="W857" s="45" t="s">
        <v>1562</v>
      </c>
      <c r="X857" s="159"/>
    </row>
    <row r="858" spans="1:24" x14ac:dyDescent="0.3">
      <c r="A858" s="41" t="s">
        <v>9422</v>
      </c>
      <c r="B858" s="42" t="s">
        <v>1593</v>
      </c>
      <c r="C858" s="42" t="s">
        <v>1561</v>
      </c>
      <c r="D858" s="113">
        <v>2450</v>
      </c>
      <c r="E858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58" s="113">
        <f t="shared" ref="F858:F921" si="14">D858-D858*E858</f>
        <v>2205</v>
      </c>
      <c r="G858" s="43"/>
      <c r="H858" s="44"/>
      <c r="I858" s="46" t="s">
        <v>19</v>
      </c>
      <c r="J858" s="42"/>
      <c r="K858" s="42"/>
      <c r="L858" s="42"/>
      <c r="M858" s="42"/>
      <c r="N858" s="42"/>
      <c r="O858" s="42"/>
      <c r="P858" s="47"/>
      <c r="Q858" s="47"/>
      <c r="R858" s="47"/>
      <c r="S858" s="47" t="s">
        <v>23</v>
      </c>
      <c r="T858" s="42"/>
      <c r="U858" s="42"/>
      <c r="V858" s="42"/>
      <c r="W858" s="45" t="s">
        <v>1562</v>
      </c>
      <c r="X858" s="159"/>
    </row>
    <row r="859" spans="1:24" x14ac:dyDescent="0.3">
      <c r="A859" s="41" t="s">
        <v>9942</v>
      </c>
      <c r="B859" s="42" t="s">
        <v>1594</v>
      </c>
      <c r="C859" s="42" t="s">
        <v>1561</v>
      </c>
      <c r="D859" s="113">
        <v>3700</v>
      </c>
      <c r="E859" s="292">
        <f>IF(VLOOKUP($W$838,Discounts!B:C,2,FALSE)&gt;0,VLOOKUP($W$838,Discounts!B:C,2,FALSE),IF(VLOOKUP(MID($W$838,1,6),Discounts!B:C,2,FALSE)&gt;0,VLOOKUP(MID($W$838,1,6),Discounts!B:C,2,FALSE),IF(VLOOKUP(MID($W$838,1,3),Discounts!B:C,2,FALSE)&gt;0,VLOOKUP(MID($W$838,1,3),Discounts!B:C,2,FALSE),VLOOKUP(MID($W$838,1,1),Discounts!B:C,2,FALSE))))</f>
        <v>0.1</v>
      </c>
      <c r="F859" s="113">
        <f t="shared" si="14"/>
        <v>3330</v>
      </c>
      <c r="G859" s="43"/>
      <c r="H859" s="44"/>
      <c r="I859" s="42" t="s">
        <v>19</v>
      </c>
      <c r="J859" s="42"/>
      <c r="K859" s="42"/>
      <c r="L859" s="42"/>
      <c r="M859" s="42"/>
      <c r="N859" s="42"/>
      <c r="O859" s="42"/>
      <c r="P859" s="47"/>
      <c r="Q859" s="47"/>
      <c r="R859" s="47"/>
      <c r="S859" s="48"/>
      <c r="T859" s="42"/>
      <c r="U859" s="42"/>
      <c r="V859" s="42"/>
      <c r="W859" s="45" t="s">
        <v>1562</v>
      </c>
      <c r="X859" s="159"/>
    </row>
    <row r="860" spans="1:24" ht="15.6" x14ac:dyDescent="0.3">
      <c r="A860" s="149" t="s">
        <v>10278</v>
      </c>
      <c r="B860" s="150"/>
      <c r="C860" s="150" t="s">
        <v>27</v>
      </c>
      <c r="D860" s="151"/>
      <c r="E860" s="291"/>
      <c r="F860" s="291"/>
      <c r="G860" s="150"/>
      <c r="H860" s="150"/>
      <c r="I860" s="150"/>
      <c r="J860" s="150"/>
      <c r="K860" s="150"/>
      <c r="L860" s="150"/>
      <c r="M860" s="150"/>
      <c r="N860" s="150"/>
      <c r="O860" s="150"/>
      <c r="P860" s="156"/>
      <c r="Q860" s="156"/>
      <c r="R860" s="156"/>
      <c r="S860" s="157"/>
      <c r="T860" s="154"/>
      <c r="U860" s="150"/>
      <c r="V860" s="150"/>
      <c r="W860" s="155" t="s">
        <v>1595</v>
      </c>
      <c r="X860" s="158"/>
    </row>
    <row r="861" spans="1:24" x14ac:dyDescent="0.3">
      <c r="A861" s="41" t="s">
        <v>8813</v>
      </c>
      <c r="B861" s="42" t="s">
        <v>1596</v>
      </c>
      <c r="C861" s="42" t="s">
        <v>1561</v>
      </c>
      <c r="D861" s="113">
        <v>250</v>
      </c>
      <c r="E861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61" s="113">
        <f t="shared" si="14"/>
        <v>225</v>
      </c>
      <c r="G861" s="43"/>
      <c r="H861" s="44"/>
      <c r="I861" s="42"/>
      <c r="J861" s="42"/>
      <c r="K861" s="42"/>
      <c r="L861" s="46" t="s">
        <v>19</v>
      </c>
      <c r="M861" s="42"/>
      <c r="N861" s="42"/>
      <c r="O861" s="42"/>
      <c r="P861" s="47"/>
      <c r="Q861" s="47"/>
      <c r="R861" s="47"/>
      <c r="S861" s="47" t="s">
        <v>23</v>
      </c>
      <c r="T861" s="42"/>
      <c r="U861" s="42"/>
      <c r="V861" s="42"/>
      <c r="W861" s="45" t="s">
        <v>1562</v>
      </c>
      <c r="X861" s="158" t="s">
        <v>23</v>
      </c>
    </row>
    <row r="862" spans="1:24" x14ac:dyDescent="0.3">
      <c r="A862" s="41" t="s">
        <v>8814</v>
      </c>
      <c r="B862" s="42" t="s">
        <v>1597</v>
      </c>
      <c r="C862" s="42" t="s">
        <v>1561</v>
      </c>
      <c r="D862" s="113">
        <v>290</v>
      </c>
      <c r="E862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62" s="113">
        <f t="shared" si="14"/>
        <v>261</v>
      </c>
      <c r="G862" s="43"/>
      <c r="H862" s="44"/>
      <c r="I862" s="42"/>
      <c r="J862" s="42"/>
      <c r="K862" s="42"/>
      <c r="L862" s="46" t="s">
        <v>19</v>
      </c>
      <c r="M862" s="42"/>
      <c r="N862" s="42"/>
      <c r="O862" s="42"/>
      <c r="P862" s="47"/>
      <c r="Q862" s="47"/>
      <c r="R862" s="47"/>
      <c r="S862" s="47" t="s">
        <v>23</v>
      </c>
      <c r="T862" s="42"/>
      <c r="U862" s="42"/>
      <c r="V862" s="42"/>
      <c r="W862" s="45" t="s">
        <v>1562</v>
      </c>
      <c r="X862" s="158" t="s">
        <v>23</v>
      </c>
    </row>
    <row r="863" spans="1:24" x14ac:dyDescent="0.3">
      <c r="A863" s="41" t="s">
        <v>8815</v>
      </c>
      <c r="B863" s="42" t="s">
        <v>1598</v>
      </c>
      <c r="C863" s="42" t="s">
        <v>1561</v>
      </c>
      <c r="D863" s="113">
        <v>430</v>
      </c>
      <c r="E863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63" s="113">
        <f t="shared" si="14"/>
        <v>387</v>
      </c>
      <c r="G863" s="43"/>
      <c r="H863" s="44"/>
      <c r="I863" s="42"/>
      <c r="J863" s="42"/>
      <c r="K863" s="42"/>
      <c r="L863" s="46" t="s">
        <v>19</v>
      </c>
      <c r="M863" s="42"/>
      <c r="N863" s="42"/>
      <c r="O863" s="42"/>
      <c r="P863" s="47"/>
      <c r="Q863" s="47"/>
      <c r="R863" s="47"/>
      <c r="S863" s="47" t="s">
        <v>23</v>
      </c>
      <c r="T863" s="42"/>
      <c r="U863" s="42"/>
      <c r="V863" s="42"/>
      <c r="W863" s="45" t="s">
        <v>1562</v>
      </c>
      <c r="X863" s="158" t="s">
        <v>23</v>
      </c>
    </row>
    <row r="864" spans="1:24" x14ac:dyDescent="0.3">
      <c r="A864" s="41" t="s">
        <v>10009</v>
      </c>
      <c r="B864" s="42" t="s">
        <v>9982</v>
      </c>
      <c r="C864" s="42" t="s">
        <v>1561</v>
      </c>
      <c r="D864" s="113">
        <v>690</v>
      </c>
      <c r="E864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64" s="113">
        <f t="shared" si="14"/>
        <v>621</v>
      </c>
      <c r="G864" s="43"/>
      <c r="H864" s="44"/>
      <c r="I864" s="42"/>
      <c r="J864" s="42"/>
      <c r="K864" s="42"/>
      <c r="L864" s="46" t="s">
        <v>19</v>
      </c>
      <c r="M864" s="42"/>
      <c r="N864" s="42"/>
      <c r="O864" s="42"/>
      <c r="P864" s="47"/>
      <c r="Q864" s="47"/>
      <c r="R864" s="47"/>
      <c r="S864" s="47" t="s">
        <v>23</v>
      </c>
      <c r="T864" s="42"/>
      <c r="U864" s="42"/>
      <c r="V864" s="42"/>
      <c r="W864" s="45" t="s">
        <v>1562</v>
      </c>
      <c r="X864" s="158" t="s">
        <v>23</v>
      </c>
    </row>
    <row r="865" spans="1:24" x14ac:dyDescent="0.3">
      <c r="A865" s="41" t="s">
        <v>10010</v>
      </c>
      <c r="B865" s="42" t="s">
        <v>9983</v>
      </c>
      <c r="C865" s="42" t="s">
        <v>1561</v>
      </c>
      <c r="D865" s="113">
        <v>1100</v>
      </c>
      <c r="E865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65" s="113">
        <f t="shared" si="14"/>
        <v>990</v>
      </c>
      <c r="G865" s="43"/>
      <c r="H865" s="44"/>
      <c r="I865" s="42"/>
      <c r="J865" s="42"/>
      <c r="K865" s="42"/>
      <c r="L865" s="46" t="s">
        <v>19</v>
      </c>
      <c r="M865" s="42"/>
      <c r="N865" s="42"/>
      <c r="O865" s="42"/>
      <c r="P865" s="47"/>
      <c r="Q865" s="47"/>
      <c r="R865" s="47"/>
      <c r="S865" s="47" t="s">
        <v>23</v>
      </c>
      <c r="T865" s="42"/>
      <c r="U865" s="42"/>
      <c r="V865" s="42"/>
      <c r="W865" s="45" t="s">
        <v>1562</v>
      </c>
      <c r="X865" s="158" t="s">
        <v>23</v>
      </c>
    </row>
    <row r="866" spans="1:24" x14ac:dyDescent="0.3">
      <c r="A866" s="41" t="s">
        <v>10011</v>
      </c>
      <c r="B866" s="42" t="s">
        <v>9984</v>
      </c>
      <c r="C866" s="42" t="s">
        <v>1561</v>
      </c>
      <c r="D866" s="113">
        <v>1760</v>
      </c>
      <c r="E866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66" s="113">
        <f t="shared" si="14"/>
        <v>1584</v>
      </c>
      <c r="G866" s="43"/>
      <c r="H866" s="44"/>
      <c r="I866" s="42"/>
      <c r="J866" s="42"/>
      <c r="K866" s="42"/>
      <c r="L866" s="46" t="s">
        <v>19</v>
      </c>
      <c r="M866" s="42"/>
      <c r="N866" s="42"/>
      <c r="O866" s="42"/>
      <c r="P866" s="47"/>
      <c r="Q866" s="47"/>
      <c r="R866" s="47"/>
      <c r="S866" s="47" t="s">
        <v>23</v>
      </c>
      <c r="T866" s="42"/>
      <c r="U866" s="42"/>
      <c r="V866" s="42"/>
      <c r="W866" s="45" t="s">
        <v>1562</v>
      </c>
      <c r="X866" s="158" t="s">
        <v>23</v>
      </c>
    </row>
    <row r="867" spans="1:24" x14ac:dyDescent="0.3">
      <c r="A867" s="41" t="s">
        <v>1599</v>
      </c>
      <c r="B867" s="42" t="s">
        <v>1600</v>
      </c>
      <c r="C867" s="42" t="s">
        <v>1561</v>
      </c>
      <c r="D867" s="113">
        <v>158</v>
      </c>
      <c r="E867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67" s="113">
        <f t="shared" si="14"/>
        <v>142.19999999999999</v>
      </c>
      <c r="G867" s="43"/>
      <c r="H867" s="44"/>
      <c r="I867" s="46" t="s">
        <v>19</v>
      </c>
      <c r="J867" s="42"/>
      <c r="K867" s="42"/>
      <c r="L867" s="42"/>
      <c r="M867" s="42"/>
      <c r="N867" s="42"/>
      <c r="O867" s="42"/>
      <c r="P867" s="47"/>
      <c r="Q867" s="47"/>
      <c r="R867" s="47"/>
      <c r="S867" s="48"/>
      <c r="T867" s="42"/>
      <c r="U867" s="42"/>
      <c r="V867" s="42"/>
      <c r="W867" s="45" t="s">
        <v>1562</v>
      </c>
      <c r="X867" s="158" t="s">
        <v>23</v>
      </c>
    </row>
    <row r="868" spans="1:24" x14ac:dyDescent="0.3">
      <c r="A868" s="41" t="s">
        <v>8816</v>
      </c>
      <c r="B868" s="42" t="s">
        <v>1601</v>
      </c>
      <c r="C868" s="42" t="s">
        <v>1561</v>
      </c>
      <c r="D868" s="113">
        <v>191</v>
      </c>
      <c r="E868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68" s="113">
        <f t="shared" si="14"/>
        <v>171.9</v>
      </c>
      <c r="G868" s="43"/>
      <c r="H868" s="44"/>
      <c r="I868" s="46" t="s">
        <v>19</v>
      </c>
      <c r="J868" s="42"/>
      <c r="K868" s="42"/>
      <c r="L868" s="42"/>
      <c r="M868" s="42"/>
      <c r="N868" s="42"/>
      <c r="O868" s="42"/>
      <c r="P868" s="47"/>
      <c r="Q868" s="47"/>
      <c r="R868" s="47"/>
      <c r="S868" s="48"/>
      <c r="T868" s="42"/>
      <c r="U868" s="42"/>
      <c r="V868" s="42"/>
      <c r="W868" s="45" t="s">
        <v>1562</v>
      </c>
      <c r="X868" s="158" t="s">
        <v>23</v>
      </c>
    </row>
    <row r="869" spans="1:24" x14ac:dyDescent="0.3">
      <c r="A869" s="41" t="s">
        <v>8817</v>
      </c>
      <c r="B869" s="42" t="s">
        <v>1602</v>
      </c>
      <c r="C869" s="42" t="s">
        <v>1561</v>
      </c>
      <c r="D869" s="113">
        <v>263</v>
      </c>
      <c r="E869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69" s="113">
        <f t="shared" si="14"/>
        <v>236.7</v>
      </c>
      <c r="G869" s="43"/>
      <c r="H869" s="44"/>
      <c r="I869" s="46" t="s">
        <v>19</v>
      </c>
      <c r="J869" s="42"/>
      <c r="K869" s="42"/>
      <c r="L869" s="42"/>
      <c r="M869" s="42"/>
      <c r="N869" s="42"/>
      <c r="O869" s="42"/>
      <c r="P869" s="47"/>
      <c r="Q869" s="47"/>
      <c r="R869" s="47"/>
      <c r="S869" s="48"/>
      <c r="T869" s="42"/>
      <c r="U869" s="42"/>
      <c r="V869" s="42"/>
      <c r="W869" s="45" t="s">
        <v>1562</v>
      </c>
      <c r="X869" s="158" t="s">
        <v>23</v>
      </c>
    </row>
    <row r="870" spans="1:24" x14ac:dyDescent="0.3">
      <c r="A870" s="41" t="s">
        <v>8818</v>
      </c>
      <c r="B870" s="42" t="s">
        <v>1603</v>
      </c>
      <c r="C870" s="42" t="s">
        <v>1561</v>
      </c>
      <c r="D870" s="113">
        <v>420</v>
      </c>
      <c r="E870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70" s="113">
        <f t="shared" si="14"/>
        <v>378</v>
      </c>
      <c r="G870" s="43"/>
      <c r="H870" s="44"/>
      <c r="I870" s="46" t="s">
        <v>19</v>
      </c>
      <c r="J870" s="42"/>
      <c r="K870" s="42"/>
      <c r="L870" s="42"/>
      <c r="M870" s="42"/>
      <c r="N870" s="42"/>
      <c r="O870" s="42"/>
      <c r="P870" s="47"/>
      <c r="Q870" s="47"/>
      <c r="R870" s="47"/>
      <c r="S870" s="48"/>
      <c r="T870" s="42"/>
      <c r="U870" s="42"/>
      <c r="V870" s="42"/>
      <c r="W870" s="45" t="s">
        <v>1562</v>
      </c>
      <c r="X870" s="158" t="s">
        <v>23</v>
      </c>
    </row>
    <row r="871" spans="1:24" x14ac:dyDescent="0.3">
      <c r="A871" s="41" t="s">
        <v>8819</v>
      </c>
      <c r="B871" s="42" t="s">
        <v>1604</v>
      </c>
      <c r="C871" s="42" t="s">
        <v>1561</v>
      </c>
      <c r="D871" s="113">
        <v>861</v>
      </c>
      <c r="E871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71" s="113">
        <f t="shared" si="14"/>
        <v>774.9</v>
      </c>
      <c r="G871" s="43"/>
      <c r="H871" s="44"/>
      <c r="I871" s="46" t="s">
        <v>19</v>
      </c>
      <c r="J871" s="42"/>
      <c r="K871" s="42"/>
      <c r="L871" s="42"/>
      <c r="M871" s="42"/>
      <c r="N871" s="42"/>
      <c r="O871" s="42"/>
      <c r="P871" s="47"/>
      <c r="Q871" s="47"/>
      <c r="R871" s="47"/>
      <c r="S871" s="48"/>
      <c r="T871" s="42"/>
      <c r="U871" s="42"/>
      <c r="V871" s="42"/>
      <c r="W871" s="45" t="s">
        <v>1562</v>
      </c>
      <c r="X871" s="158" t="s">
        <v>23</v>
      </c>
    </row>
    <row r="872" spans="1:24" x14ac:dyDescent="0.3">
      <c r="A872" s="41" t="s">
        <v>1605</v>
      </c>
      <c r="B872" s="42" t="s">
        <v>1606</v>
      </c>
      <c r="C872" s="42" t="s">
        <v>1561</v>
      </c>
      <c r="D872" s="113">
        <v>1208</v>
      </c>
      <c r="E872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72" s="113">
        <f t="shared" si="14"/>
        <v>1087.2</v>
      </c>
      <c r="G872" s="43"/>
      <c r="H872" s="44"/>
      <c r="I872" s="46" t="s">
        <v>19</v>
      </c>
      <c r="J872" s="42"/>
      <c r="K872" s="42"/>
      <c r="L872" s="42"/>
      <c r="M872" s="42"/>
      <c r="N872" s="42"/>
      <c r="O872" s="42"/>
      <c r="P872" s="47"/>
      <c r="Q872" s="47"/>
      <c r="R872" s="47"/>
      <c r="S872" s="48"/>
      <c r="T872" s="42"/>
      <c r="U872" s="42"/>
      <c r="V872" s="42"/>
      <c r="W872" s="45" t="s">
        <v>1562</v>
      </c>
      <c r="X872" s="158" t="s">
        <v>23</v>
      </c>
    </row>
    <row r="873" spans="1:24" x14ac:dyDescent="0.3">
      <c r="A873" s="41" t="s">
        <v>8820</v>
      </c>
      <c r="B873" s="42" t="s">
        <v>1607</v>
      </c>
      <c r="C873" s="42" t="s">
        <v>1561</v>
      </c>
      <c r="D873" s="113">
        <v>2021</v>
      </c>
      <c r="E873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73" s="113">
        <f t="shared" si="14"/>
        <v>1818.9</v>
      </c>
      <c r="G873" s="43"/>
      <c r="H873" s="44"/>
      <c r="I873" s="46" t="s">
        <v>19</v>
      </c>
      <c r="J873" s="42"/>
      <c r="K873" s="42"/>
      <c r="L873" s="42"/>
      <c r="M873" s="42"/>
      <c r="N873" s="42"/>
      <c r="O873" s="42"/>
      <c r="P873" s="47"/>
      <c r="Q873" s="47"/>
      <c r="R873" s="47"/>
      <c r="S873" s="48"/>
      <c r="T873" s="42"/>
      <c r="U873" s="42"/>
      <c r="V873" s="42"/>
      <c r="W873" s="45" t="s">
        <v>1562</v>
      </c>
      <c r="X873" s="158" t="s">
        <v>23</v>
      </c>
    </row>
    <row r="874" spans="1:24" x14ac:dyDescent="0.3">
      <c r="A874" s="41" t="s">
        <v>9943</v>
      </c>
      <c r="B874" s="42" t="s">
        <v>1608</v>
      </c>
      <c r="C874" s="42" t="s">
        <v>1561</v>
      </c>
      <c r="D874" s="113">
        <v>2951</v>
      </c>
      <c r="E874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74" s="113">
        <f t="shared" si="14"/>
        <v>2655.9</v>
      </c>
      <c r="G874" s="43"/>
      <c r="H874" s="44"/>
      <c r="I874" s="46" t="s">
        <v>19</v>
      </c>
      <c r="J874" s="42"/>
      <c r="K874" s="42"/>
      <c r="L874" s="42"/>
      <c r="M874" s="42"/>
      <c r="N874" s="42"/>
      <c r="O874" s="42"/>
      <c r="P874" s="47"/>
      <c r="Q874" s="47"/>
      <c r="R874" s="47"/>
      <c r="S874" s="48"/>
      <c r="T874" s="42"/>
      <c r="U874" s="42"/>
      <c r="V874" s="42"/>
      <c r="W874" s="45" t="s">
        <v>1562</v>
      </c>
      <c r="X874" s="158" t="s">
        <v>23</v>
      </c>
    </row>
    <row r="875" spans="1:24" x14ac:dyDescent="0.3">
      <c r="A875" s="41" t="s">
        <v>8821</v>
      </c>
      <c r="B875" s="42" t="s">
        <v>1609</v>
      </c>
      <c r="C875" s="42" t="s">
        <v>1561</v>
      </c>
      <c r="D875" s="113">
        <v>205</v>
      </c>
      <c r="E875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75" s="113">
        <f t="shared" si="14"/>
        <v>184.5</v>
      </c>
      <c r="G875" s="43"/>
      <c r="H875" s="44"/>
      <c r="I875" s="46" t="s">
        <v>19</v>
      </c>
      <c r="J875" s="42"/>
      <c r="K875" s="42"/>
      <c r="L875" s="42"/>
      <c r="M875" s="42"/>
      <c r="N875" s="42"/>
      <c r="O875" s="42"/>
      <c r="P875" s="47"/>
      <c r="Q875" s="47"/>
      <c r="R875" s="47"/>
      <c r="S875" s="48"/>
      <c r="T875" s="42"/>
      <c r="U875" s="42"/>
      <c r="V875" s="42"/>
      <c r="W875" s="45" t="s">
        <v>1562</v>
      </c>
      <c r="X875" s="158" t="s">
        <v>23</v>
      </c>
    </row>
    <row r="876" spans="1:24" x14ac:dyDescent="0.3">
      <c r="A876" s="41" t="s">
        <v>8822</v>
      </c>
      <c r="B876" s="42" t="s">
        <v>1610</v>
      </c>
      <c r="C876" s="42" t="s">
        <v>1561</v>
      </c>
      <c r="D876" s="113">
        <v>259</v>
      </c>
      <c r="E876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76" s="113">
        <f t="shared" si="14"/>
        <v>233.1</v>
      </c>
      <c r="G876" s="43"/>
      <c r="H876" s="44"/>
      <c r="I876" s="46" t="s">
        <v>19</v>
      </c>
      <c r="J876" s="42"/>
      <c r="K876" s="42"/>
      <c r="L876" s="42"/>
      <c r="M876" s="42"/>
      <c r="N876" s="42"/>
      <c r="O876" s="42"/>
      <c r="P876" s="47"/>
      <c r="Q876" s="47"/>
      <c r="R876" s="47"/>
      <c r="S876" s="48"/>
      <c r="T876" s="42"/>
      <c r="U876" s="42"/>
      <c r="V876" s="42"/>
      <c r="W876" s="45" t="s">
        <v>1562</v>
      </c>
      <c r="X876" s="158" t="s">
        <v>23</v>
      </c>
    </row>
    <row r="877" spans="1:24" x14ac:dyDescent="0.3">
      <c r="A877" s="41" t="s">
        <v>8823</v>
      </c>
      <c r="B877" s="42" t="s">
        <v>1611</v>
      </c>
      <c r="C877" s="42" t="s">
        <v>1561</v>
      </c>
      <c r="D877" s="113">
        <v>396</v>
      </c>
      <c r="E877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77" s="113">
        <f t="shared" si="14"/>
        <v>356.4</v>
      </c>
      <c r="G877" s="43"/>
      <c r="H877" s="44"/>
      <c r="I877" s="46" t="s">
        <v>19</v>
      </c>
      <c r="J877" s="42"/>
      <c r="K877" s="42"/>
      <c r="L877" s="42"/>
      <c r="M877" s="42"/>
      <c r="N877" s="42"/>
      <c r="O877" s="42"/>
      <c r="P877" s="47"/>
      <c r="Q877" s="47"/>
      <c r="R877" s="47"/>
      <c r="S877" s="48"/>
      <c r="T877" s="42"/>
      <c r="U877" s="42"/>
      <c r="V877" s="42"/>
      <c r="W877" s="45" t="s">
        <v>1562</v>
      </c>
      <c r="X877" s="158" t="s">
        <v>23</v>
      </c>
    </row>
    <row r="878" spans="1:24" x14ac:dyDescent="0.3">
      <c r="A878" s="41" t="s">
        <v>10012</v>
      </c>
      <c r="B878" s="42" t="s">
        <v>9985</v>
      </c>
      <c r="C878" s="42" t="s">
        <v>1561</v>
      </c>
      <c r="D878" s="113">
        <v>638</v>
      </c>
      <c r="E878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78" s="113">
        <f t="shared" si="14"/>
        <v>574.20000000000005</v>
      </c>
      <c r="G878" s="43"/>
      <c r="H878" s="44"/>
      <c r="I878" s="46" t="s">
        <v>19</v>
      </c>
      <c r="J878" s="42"/>
      <c r="K878" s="42"/>
      <c r="L878" s="42"/>
      <c r="M878" s="42"/>
      <c r="N878" s="42"/>
      <c r="O878" s="42"/>
      <c r="P878" s="47"/>
      <c r="Q878" s="47"/>
      <c r="R878" s="47"/>
      <c r="S878" s="48"/>
      <c r="T878" s="42"/>
      <c r="U878" s="42"/>
      <c r="V878" s="42"/>
      <c r="W878" s="45" t="s">
        <v>1562</v>
      </c>
      <c r="X878" s="158" t="s">
        <v>23</v>
      </c>
    </row>
    <row r="879" spans="1:24" x14ac:dyDescent="0.3">
      <c r="A879" s="41" t="s">
        <v>10013</v>
      </c>
      <c r="B879" s="42" t="s">
        <v>9986</v>
      </c>
      <c r="C879" s="42" t="s">
        <v>1561</v>
      </c>
      <c r="D879" s="113">
        <v>1023</v>
      </c>
      <c r="E879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79" s="113">
        <f t="shared" si="14"/>
        <v>920.7</v>
      </c>
      <c r="G879" s="43"/>
      <c r="H879" s="44"/>
      <c r="I879" s="46" t="s">
        <v>19</v>
      </c>
      <c r="J879" s="42"/>
      <c r="K879" s="42"/>
      <c r="L879" s="42"/>
      <c r="M879" s="42"/>
      <c r="N879" s="42"/>
      <c r="O879" s="42"/>
      <c r="P879" s="47"/>
      <c r="Q879" s="47"/>
      <c r="R879" s="47"/>
      <c r="S879" s="48"/>
      <c r="T879" s="42"/>
      <c r="U879" s="42"/>
      <c r="V879" s="42"/>
      <c r="W879" s="45" t="s">
        <v>1562</v>
      </c>
      <c r="X879" s="158" t="s">
        <v>23</v>
      </c>
    </row>
    <row r="880" spans="1:24" x14ac:dyDescent="0.3">
      <c r="A880" s="41" t="s">
        <v>10008</v>
      </c>
      <c r="B880" s="42" t="s">
        <v>9987</v>
      </c>
      <c r="C880" s="42" t="s">
        <v>1561</v>
      </c>
      <c r="D880" s="113">
        <v>1639</v>
      </c>
      <c r="E880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80" s="113">
        <f t="shared" si="14"/>
        <v>1475.1</v>
      </c>
      <c r="G880" s="43"/>
      <c r="H880" s="44"/>
      <c r="I880" s="46" t="s">
        <v>19</v>
      </c>
      <c r="J880" s="42"/>
      <c r="K880" s="42"/>
      <c r="L880" s="42"/>
      <c r="M880" s="42"/>
      <c r="N880" s="42"/>
      <c r="O880" s="42"/>
      <c r="P880" s="47"/>
      <c r="Q880" s="47"/>
      <c r="R880" s="47"/>
      <c r="S880" s="48"/>
      <c r="T880" s="42"/>
      <c r="U880" s="42"/>
      <c r="V880" s="42"/>
      <c r="W880" s="45" t="s">
        <v>1562</v>
      </c>
      <c r="X880" s="158" t="s">
        <v>23</v>
      </c>
    </row>
    <row r="881" spans="1:24" x14ac:dyDescent="0.3">
      <c r="A881" s="41" t="s">
        <v>8824</v>
      </c>
      <c r="B881" s="42" t="s">
        <v>1612</v>
      </c>
      <c r="C881" s="42" t="s">
        <v>1561</v>
      </c>
      <c r="D881" s="113">
        <v>200</v>
      </c>
      <c r="E881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81" s="113">
        <f t="shared" si="14"/>
        <v>180</v>
      </c>
      <c r="G881" s="43"/>
      <c r="H881" s="44"/>
      <c r="I881" s="46" t="s">
        <v>19</v>
      </c>
      <c r="J881" s="42"/>
      <c r="K881" s="42"/>
      <c r="L881" s="42"/>
      <c r="M881" s="42"/>
      <c r="N881" s="42"/>
      <c r="O881" s="42"/>
      <c r="P881" s="47"/>
      <c r="Q881" s="47"/>
      <c r="R881" s="47"/>
      <c r="S881" s="48"/>
      <c r="T881" s="42"/>
      <c r="U881" s="42"/>
      <c r="V881" s="42"/>
      <c r="W881" s="45" t="s">
        <v>1562</v>
      </c>
      <c r="X881" s="158" t="s">
        <v>23</v>
      </c>
    </row>
    <row r="882" spans="1:24" x14ac:dyDescent="0.3">
      <c r="A882" s="41" t="s">
        <v>8825</v>
      </c>
      <c r="B882" s="42" t="s">
        <v>1613</v>
      </c>
      <c r="C882" s="42" t="s">
        <v>1561</v>
      </c>
      <c r="D882" s="113">
        <v>245</v>
      </c>
      <c r="E882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82" s="113">
        <f t="shared" si="14"/>
        <v>220.5</v>
      </c>
      <c r="G882" s="43"/>
      <c r="H882" s="44"/>
      <c r="I882" s="46" t="s">
        <v>19</v>
      </c>
      <c r="J882" s="42"/>
      <c r="K882" s="42"/>
      <c r="L882" s="42"/>
      <c r="M882" s="42"/>
      <c r="N882" s="42"/>
      <c r="O882" s="42"/>
      <c r="P882" s="47"/>
      <c r="Q882" s="47"/>
      <c r="R882" s="47"/>
      <c r="S882" s="48"/>
      <c r="T882" s="42"/>
      <c r="U882" s="42"/>
      <c r="V882" s="42"/>
      <c r="W882" s="45" t="s">
        <v>1562</v>
      </c>
      <c r="X882" s="158" t="s">
        <v>23</v>
      </c>
    </row>
    <row r="883" spans="1:24" x14ac:dyDescent="0.3">
      <c r="A883" s="41" t="s">
        <v>8826</v>
      </c>
      <c r="B883" s="42" t="s">
        <v>1614</v>
      </c>
      <c r="C883" s="42" t="s">
        <v>1561</v>
      </c>
      <c r="D883" s="113">
        <v>370</v>
      </c>
      <c r="E883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83" s="113">
        <f t="shared" si="14"/>
        <v>333</v>
      </c>
      <c r="G883" s="43"/>
      <c r="H883" s="44"/>
      <c r="I883" s="46" t="s">
        <v>19</v>
      </c>
      <c r="J883" s="42"/>
      <c r="K883" s="42"/>
      <c r="L883" s="42"/>
      <c r="M883" s="42"/>
      <c r="N883" s="42"/>
      <c r="O883" s="42"/>
      <c r="P883" s="47"/>
      <c r="Q883" s="47"/>
      <c r="R883" s="47"/>
      <c r="S883" s="48"/>
      <c r="T883" s="42"/>
      <c r="U883" s="42"/>
      <c r="V883" s="42"/>
      <c r="W883" s="45" t="s">
        <v>1562</v>
      </c>
      <c r="X883" s="158" t="s">
        <v>23</v>
      </c>
    </row>
    <row r="884" spans="1:24" x14ac:dyDescent="0.3">
      <c r="A884" s="41" t="s">
        <v>8827</v>
      </c>
      <c r="B884" s="42" t="s">
        <v>1615</v>
      </c>
      <c r="C884" s="42" t="s">
        <v>1561</v>
      </c>
      <c r="D884" s="113">
        <v>220</v>
      </c>
      <c r="E884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84" s="113">
        <f t="shared" si="14"/>
        <v>198</v>
      </c>
      <c r="G884" s="43"/>
      <c r="H884" s="44"/>
      <c r="I884" s="46" t="s">
        <v>19</v>
      </c>
      <c r="J884" s="42"/>
      <c r="K884" s="42"/>
      <c r="L884" s="42"/>
      <c r="M884" s="42"/>
      <c r="N884" s="42"/>
      <c r="O884" s="42"/>
      <c r="P884" s="47"/>
      <c r="Q884" s="47"/>
      <c r="R884" s="47"/>
      <c r="S884" s="48"/>
      <c r="T884" s="42"/>
      <c r="U884" s="42"/>
      <c r="V884" s="42"/>
      <c r="W884" s="45" t="s">
        <v>1562</v>
      </c>
      <c r="X884" s="158" t="s">
        <v>23</v>
      </c>
    </row>
    <row r="885" spans="1:24" x14ac:dyDescent="0.3">
      <c r="A885" s="41" t="s">
        <v>8828</v>
      </c>
      <c r="B885" s="42" t="s">
        <v>1616</v>
      </c>
      <c r="C885" s="42" t="s">
        <v>1561</v>
      </c>
      <c r="D885" s="113">
        <v>270</v>
      </c>
      <c r="E885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85" s="113">
        <f t="shared" si="14"/>
        <v>243</v>
      </c>
      <c r="G885" s="43"/>
      <c r="H885" s="44"/>
      <c r="I885" s="46" t="s">
        <v>19</v>
      </c>
      <c r="J885" s="42"/>
      <c r="K885" s="42"/>
      <c r="L885" s="42"/>
      <c r="M885" s="42"/>
      <c r="N885" s="42"/>
      <c r="O885" s="42"/>
      <c r="P885" s="47"/>
      <c r="Q885" s="47"/>
      <c r="R885" s="47"/>
      <c r="S885" s="48"/>
      <c r="T885" s="42"/>
      <c r="U885" s="42"/>
      <c r="V885" s="42"/>
      <c r="W885" s="45" t="s">
        <v>1562</v>
      </c>
      <c r="X885" s="158" t="s">
        <v>23</v>
      </c>
    </row>
    <row r="886" spans="1:24" x14ac:dyDescent="0.3">
      <c r="A886" s="41" t="s">
        <v>8829</v>
      </c>
      <c r="B886" s="42" t="s">
        <v>1617</v>
      </c>
      <c r="C886" s="42" t="s">
        <v>1561</v>
      </c>
      <c r="D886" s="113">
        <v>363</v>
      </c>
      <c r="E886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86" s="113">
        <f t="shared" si="14"/>
        <v>326.7</v>
      </c>
      <c r="G886" s="43"/>
      <c r="H886" s="44"/>
      <c r="I886" s="46" t="s">
        <v>19</v>
      </c>
      <c r="J886" s="42"/>
      <c r="K886" s="42"/>
      <c r="L886" s="42"/>
      <c r="M886" s="42"/>
      <c r="N886" s="42"/>
      <c r="O886" s="42"/>
      <c r="P886" s="47"/>
      <c r="Q886" s="47"/>
      <c r="R886" s="47"/>
      <c r="S886" s="48"/>
      <c r="T886" s="42"/>
      <c r="U886" s="42"/>
      <c r="V886" s="42"/>
      <c r="W886" s="45" t="s">
        <v>1562</v>
      </c>
      <c r="X886" s="158" t="s">
        <v>23</v>
      </c>
    </row>
    <row r="887" spans="1:24" x14ac:dyDescent="0.3">
      <c r="A887" s="41" t="s">
        <v>10014</v>
      </c>
      <c r="B887" s="42" t="s">
        <v>9988</v>
      </c>
      <c r="C887" s="42" t="s">
        <v>1561</v>
      </c>
      <c r="D887" s="113">
        <v>583</v>
      </c>
      <c r="E887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87" s="113">
        <f t="shared" si="14"/>
        <v>524.70000000000005</v>
      </c>
      <c r="G887" s="43"/>
      <c r="H887" s="44"/>
      <c r="I887" s="46" t="s">
        <v>19</v>
      </c>
      <c r="J887" s="42"/>
      <c r="K887" s="42"/>
      <c r="L887" s="42"/>
      <c r="M887" s="42"/>
      <c r="N887" s="42"/>
      <c r="O887" s="42"/>
      <c r="P887" s="47"/>
      <c r="Q887" s="47"/>
      <c r="R887" s="47"/>
      <c r="S887" s="48"/>
      <c r="T887" s="42"/>
      <c r="U887" s="42"/>
      <c r="V887" s="42"/>
      <c r="W887" s="45" t="s">
        <v>1562</v>
      </c>
      <c r="X887" s="158" t="s">
        <v>23</v>
      </c>
    </row>
    <row r="888" spans="1:24" x14ac:dyDescent="0.3">
      <c r="A888" s="41" t="s">
        <v>10015</v>
      </c>
      <c r="B888" s="42" t="s">
        <v>9989</v>
      </c>
      <c r="C888" s="42" t="s">
        <v>1561</v>
      </c>
      <c r="D888" s="113">
        <v>935</v>
      </c>
      <c r="E888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88" s="113">
        <f t="shared" si="14"/>
        <v>841.5</v>
      </c>
      <c r="G888" s="43"/>
      <c r="H888" s="44"/>
      <c r="I888" s="46" t="s">
        <v>19</v>
      </c>
      <c r="J888" s="42"/>
      <c r="K888" s="42"/>
      <c r="L888" s="42"/>
      <c r="M888" s="42"/>
      <c r="N888" s="42"/>
      <c r="O888" s="42"/>
      <c r="P888" s="47"/>
      <c r="Q888" s="47"/>
      <c r="R888" s="47"/>
      <c r="S888" s="48"/>
      <c r="T888" s="42"/>
      <c r="U888" s="42"/>
      <c r="V888" s="42"/>
      <c r="W888" s="45" t="s">
        <v>1562</v>
      </c>
      <c r="X888" s="158" t="s">
        <v>23</v>
      </c>
    </row>
    <row r="889" spans="1:24" x14ac:dyDescent="0.3">
      <c r="A889" s="41" t="s">
        <v>10016</v>
      </c>
      <c r="B889" s="42" t="s">
        <v>9990</v>
      </c>
      <c r="C889" s="42" t="s">
        <v>1561</v>
      </c>
      <c r="D889" s="113">
        <v>1496</v>
      </c>
      <c r="E889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89" s="113">
        <f t="shared" si="14"/>
        <v>1346.4</v>
      </c>
      <c r="G889" s="43"/>
      <c r="H889" s="44"/>
      <c r="I889" s="46" t="s">
        <v>19</v>
      </c>
      <c r="J889" s="42"/>
      <c r="K889" s="42"/>
      <c r="L889" s="42"/>
      <c r="M889" s="42"/>
      <c r="N889" s="42"/>
      <c r="O889" s="42"/>
      <c r="P889" s="47"/>
      <c r="Q889" s="47"/>
      <c r="R889" s="47"/>
      <c r="S889" s="48"/>
      <c r="T889" s="42"/>
      <c r="U889" s="42"/>
      <c r="V889" s="42"/>
      <c r="W889" s="45" t="s">
        <v>1562</v>
      </c>
      <c r="X889" s="158" t="s">
        <v>23</v>
      </c>
    </row>
    <row r="890" spans="1:24" x14ac:dyDescent="0.3">
      <c r="A890" s="41" t="s">
        <v>8830</v>
      </c>
      <c r="B890" s="42" t="s">
        <v>1618</v>
      </c>
      <c r="C890" s="42" t="s">
        <v>1561</v>
      </c>
      <c r="D890" s="113">
        <v>260</v>
      </c>
      <c r="E890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90" s="113">
        <f t="shared" si="14"/>
        <v>234</v>
      </c>
      <c r="G890" s="43"/>
      <c r="H890" s="44"/>
      <c r="I890" s="42"/>
      <c r="J890" s="42"/>
      <c r="K890" s="42"/>
      <c r="L890" s="46" t="s">
        <v>19</v>
      </c>
      <c r="M890" s="42"/>
      <c r="N890" s="42"/>
      <c r="O890" s="42"/>
      <c r="P890" s="47"/>
      <c r="Q890" s="47"/>
      <c r="R890" s="47"/>
      <c r="S890" s="47" t="s">
        <v>23</v>
      </c>
      <c r="T890" s="42"/>
      <c r="U890" s="42"/>
      <c r="V890" s="42"/>
      <c r="W890" s="45" t="s">
        <v>1562</v>
      </c>
      <c r="X890" s="158" t="s">
        <v>23</v>
      </c>
    </row>
    <row r="891" spans="1:24" x14ac:dyDescent="0.3">
      <c r="A891" s="41" t="s">
        <v>8831</v>
      </c>
      <c r="B891" s="42" t="s">
        <v>1619</v>
      </c>
      <c r="C891" s="42" t="s">
        <v>1561</v>
      </c>
      <c r="D891" s="113">
        <v>320</v>
      </c>
      <c r="E891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91" s="113">
        <f t="shared" si="14"/>
        <v>288</v>
      </c>
      <c r="G891" s="43"/>
      <c r="H891" s="44"/>
      <c r="I891" s="42"/>
      <c r="J891" s="42"/>
      <c r="K891" s="42"/>
      <c r="L891" s="46" t="s">
        <v>19</v>
      </c>
      <c r="M891" s="42"/>
      <c r="N891" s="42"/>
      <c r="O891" s="42"/>
      <c r="P891" s="47"/>
      <c r="Q891" s="47"/>
      <c r="R891" s="47"/>
      <c r="S891" s="47" t="s">
        <v>23</v>
      </c>
      <c r="T891" s="42"/>
      <c r="U891" s="42"/>
      <c r="V891" s="42"/>
      <c r="W891" s="45" t="s">
        <v>1562</v>
      </c>
      <c r="X891" s="158" t="s">
        <v>23</v>
      </c>
    </row>
    <row r="892" spans="1:24" x14ac:dyDescent="0.3">
      <c r="A892" s="41" t="s">
        <v>8832</v>
      </c>
      <c r="B892" s="42" t="s">
        <v>1620</v>
      </c>
      <c r="C892" s="42" t="s">
        <v>1561</v>
      </c>
      <c r="D892" s="113">
        <v>430</v>
      </c>
      <c r="E892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92" s="113">
        <f t="shared" si="14"/>
        <v>387</v>
      </c>
      <c r="G892" s="43"/>
      <c r="H892" s="44"/>
      <c r="I892" s="42"/>
      <c r="J892" s="42"/>
      <c r="K892" s="42"/>
      <c r="L892" s="46" t="s">
        <v>19</v>
      </c>
      <c r="M892" s="42"/>
      <c r="N892" s="42"/>
      <c r="O892" s="42"/>
      <c r="P892" s="47"/>
      <c r="Q892" s="47"/>
      <c r="R892" s="47"/>
      <c r="S892" s="47" t="s">
        <v>23</v>
      </c>
      <c r="T892" s="42"/>
      <c r="U892" s="42"/>
      <c r="V892" s="42"/>
      <c r="W892" s="45" t="s">
        <v>1562</v>
      </c>
      <c r="X892" s="158" t="s">
        <v>23</v>
      </c>
    </row>
    <row r="893" spans="1:24" x14ac:dyDescent="0.3">
      <c r="A893" s="41" t="s">
        <v>10017</v>
      </c>
      <c r="B893" s="42" t="s">
        <v>9991</v>
      </c>
      <c r="C893" s="42" t="s">
        <v>1561</v>
      </c>
      <c r="D893" s="113">
        <v>700</v>
      </c>
      <c r="E893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93" s="113">
        <f t="shared" si="14"/>
        <v>630</v>
      </c>
      <c r="G893" s="43"/>
      <c r="H893" s="44"/>
      <c r="I893" s="42"/>
      <c r="J893" s="42"/>
      <c r="K893" s="42"/>
      <c r="L893" s="46" t="s">
        <v>19</v>
      </c>
      <c r="M893" s="42"/>
      <c r="N893" s="42"/>
      <c r="O893" s="42"/>
      <c r="P893" s="47"/>
      <c r="Q893" s="47"/>
      <c r="R893" s="47"/>
      <c r="S893" s="47" t="s">
        <v>23</v>
      </c>
      <c r="T893" s="42"/>
      <c r="U893" s="42"/>
      <c r="V893" s="42"/>
      <c r="W893" s="45" t="s">
        <v>1562</v>
      </c>
      <c r="X893" s="158" t="s">
        <v>23</v>
      </c>
    </row>
    <row r="894" spans="1:24" x14ac:dyDescent="0.3">
      <c r="A894" s="41" t="s">
        <v>10018</v>
      </c>
      <c r="B894" s="42" t="s">
        <v>9992</v>
      </c>
      <c r="C894" s="42" t="s">
        <v>1561</v>
      </c>
      <c r="D894" s="113">
        <v>1120</v>
      </c>
      <c r="E894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94" s="113">
        <f t="shared" si="14"/>
        <v>1008</v>
      </c>
      <c r="G894" s="43"/>
      <c r="H894" s="44"/>
      <c r="I894" s="42"/>
      <c r="J894" s="42"/>
      <c r="K894" s="42"/>
      <c r="L894" s="46" t="s">
        <v>19</v>
      </c>
      <c r="M894" s="42"/>
      <c r="N894" s="42"/>
      <c r="O894" s="42"/>
      <c r="P894" s="47"/>
      <c r="Q894" s="47"/>
      <c r="R894" s="47"/>
      <c r="S894" s="47" t="s">
        <v>23</v>
      </c>
      <c r="T894" s="42"/>
      <c r="U894" s="42"/>
      <c r="V894" s="42"/>
      <c r="W894" s="45" t="s">
        <v>1562</v>
      </c>
      <c r="X894" s="158" t="s">
        <v>23</v>
      </c>
    </row>
    <row r="895" spans="1:24" x14ac:dyDescent="0.3">
      <c r="A895" s="41" t="s">
        <v>10019</v>
      </c>
      <c r="B895" s="42" t="s">
        <v>9993</v>
      </c>
      <c r="C895" s="42" t="s">
        <v>1561</v>
      </c>
      <c r="D895" s="113">
        <v>1800</v>
      </c>
      <c r="E895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95" s="113">
        <f t="shared" si="14"/>
        <v>1620</v>
      </c>
      <c r="G895" s="43"/>
      <c r="H895" s="44"/>
      <c r="I895" s="42"/>
      <c r="J895" s="42"/>
      <c r="K895" s="42"/>
      <c r="L895" s="46" t="s">
        <v>19</v>
      </c>
      <c r="M895" s="42"/>
      <c r="N895" s="42"/>
      <c r="O895" s="42"/>
      <c r="P895" s="47"/>
      <c r="Q895" s="47"/>
      <c r="R895" s="47"/>
      <c r="S895" s="47" t="s">
        <v>23</v>
      </c>
      <c r="T895" s="42"/>
      <c r="U895" s="42"/>
      <c r="V895" s="42"/>
      <c r="W895" s="45" t="s">
        <v>1562</v>
      </c>
      <c r="X895" s="158" t="s">
        <v>23</v>
      </c>
    </row>
    <row r="896" spans="1:24" x14ac:dyDescent="0.3">
      <c r="A896" s="41" t="s">
        <v>8833</v>
      </c>
      <c r="B896" s="42" t="s">
        <v>1621</v>
      </c>
      <c r="C896" s="42" t="s">
        <v>1561</v>
      </c>
      <c r="D896" s="113">
        <v>286</v>
      </c>
      <c r="E896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96" s="113">
        <f t="shared" si="14"/>
        <v>257.39999999999998</v>
      </c>
      <c r="G896" s="43"/>
      <c r="H896" s="44"/>
      <c r="I896" s="42"/>
      <c r="J896" s="42"/>
      <c r="K896" s="42"/>
      <c r="L896" s="46" t="s">
        <v>19</v>
      </c>
      <c r="M896" s="42"/>
      <c r="N896" s="42"/>
      <c r="O896" s="42"/>
      <c r="P896" s="47"/>
      <c r="Q896" s="47"/>
      <c r="R896" s="47"/>
      <c r="S896" s="47" t="s">
        <v>23</v>
      </c>
      <c r="T896" s="42"/>
      <c r="U896" s="42"/>
      <c r="V896" s="42"/>
      <c r="W896" s="45" t="s">
        <v>1562</v>
      </c>
      <c r="X896" s="158" t="s">
        <v>23</v>
      </c>
    </row>
    <row r="897" spans="1:24" x14ac:dyDescent="0.3">
      <c r="A897" s="41" t="s">
        <v>8834</v>
      </c>
      <c r="B897" s="42" t="s">
        <v>1622</v>
      </c>
      <c r="C897" s="42" t="s">
        <v>1561</v>
      </c>
      <c r="D897" s="113">
        <v>352</v>
      </c>
      <c r="E897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97" s="113">
        <f t="shared" si="14"/>
        <v>316.8</v>
      </c>
      <c r="G897" s="43"/>
      <c r="H897" s="44"/>
      <c r="I897" s="42"/>
      <c r="J897" s="42"/>
      <c r="K897" s="42"/>
      <c r="L897" s="46" t="s">
        <v>19</v>
      </c>
      <c r="M897" s="42"/>
      <c r="N897" s="42"/>
      <c r="O897" s="42"/>
      <c r="P897" s="47"/>
      <c r="Q897" s="47"/>
      <c r="R897" s="47"/>
      <c r="S897" s="47" t="s">
        <v>23</v>
      </c>
      <c r="T897" s="42"/>
      <c r="U897" s="42"/>
      <c r="V897" s="42"/>
      <c r="W897" s="45" t="s">
        <v>1562</v>
      </c>
      <c r="X897" s="158" t="s">
        <v>23</v>
      </c>
    </row>
    <row r="898" spans="1:24" x14ac:dyDescent="0.3">
      <c r="A898" s="41" t="s">
        <v>8835</v>
      </c>
      <c r="B898" s="42" t="s">
        <v>1623</v>
      </c>
      <c r="C898" s="42" t="s">
        <v>1561</v>
      </c>
      <c r="D898" s="113">
        <v>473</v>
      </c>
      <c r="E898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98" s="113">
        <f t="shared" si="14"/>
        <v>425.7</v>
      </c>
      <c r="G898" s="43"/>
      <c r="H898" s="44"/>
      <c r="I898" s="42"/>
      <c r="J898" s="42"/>
      <c r="K898" s="42"/>
      <c r="L898" s="46" t="s">
        <v>19</v>
      </c>
      <c r="M898" s="42"/>
      <c r="N898" s="42"/>
      <c r="O898" s="42"/>
      <c r="P898" s="47"/>
      <c r="Q898" s="47"/>
      <c r="R898" s="47"/>
      <c r="S898" s="47" t="s">
        <v>23</v>
      </c>
      <c r="T898" s="42"/>
      <c r="U898" s="42"/>
      <c r="V898" s="42"/>
      <c r="W898" s="45" t="s">
        <v>1562</v>
      </c>
      <c r="X898" s="158" t="s">
        <v>23</v>
      </c>
    </row>
    <row r="899" spans="1:24" x14ac:dyDescent="0.3">
      <c r="A899" s="41" t="s">
        <v>8836</v>
      </c>
      <c r="B899" s="42" t="s">
        <v>1624</v>
      </c>
      <c r="C899" s="42" t="s">
        <v>1561</v>
      </c>
      <c r="D899" s="113">
        <v>286</v>
      </c>
      <c r="E899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899" s="113">
        <f t="shared" si="14"/>
        <v>257.39999999999998</v>
      </c>
      <c r="G899" s="43"/>
      <c r="H899" s="44"/>
      <c r="I899" s="42"/>
      <c r="J899" s="42"/>
      <c r="K899" s="42"/>
      <c r="L899" s="46" t="s">
        <v>19</v>
      </c>
      <c r="M899" s="42"/>
      <c r="N899" s="42"/>
      <c r="O899" s="42"/>
      <c r="P899" s="47"/>
      <c r="Q899" s="47"/>
      <c r="R899" s="47"/>
      <c r="S899" s="47" t="s">
        <v>23</v>
      </c>
      <c r="T899" s="42"/>
      <c r="U899" s="42"/>
      <c r="V899" s="42"/>
      <c r="W899" s="45" t="s">
        <v>1562</v>
      </c>
      <c r="X899" s="158" t="s">
        <v>23</v>
      </c>
    </row>
    <row r="900" spans="1:24" x14ac:dyDescent="0.3">
      <c r="A900" s="41" t="s">
        <v>8837</v>
      </c>
      <c r="B900" s="42" t="s">
        <v>1625</v>
      </c>
      <c r="C900" s="42" t="s">
        <v>1561</v>
      </c>
      <c r="D900" s="113">
        <v>352</v>
      </c>
      <c r="E900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00" s="113">
        <f t="shared" si="14"/>
        <v>316.8</v>
      </c>
      <c r="G900" s="43"/>
      <c r="H900" s="44"/>
      <c r="I900" s="42"/>
      <c r="J900" s="42"/>
      <c r="K900" s="42"/>
      <c r="L900" s="46" t="s">
        <v>19</v>
      </c>
      <c r="M900" s="42"/>
      <c r="N900" s="42"/>
      <c r="O900" s="42"/>
      <c r="P900" s="47"/>
      <c r="Q900" s="47"/>
      <c r="R900" s="47"/>
      <c r="S900" s="47" t="s">
        <v>23</v>
      </c>
      <c r="T900" s="42"/>
      <c r="U900" s="42"/>
      <c r="V900" s="42"/>
      <c r="W900" s="45" t="s">
        <v>1562</v>
      </c>
      <c r="X900" s="158" t="s">
        <v>23</v>
      </c>
    </row>
    <row r="901" spans="1:24" x14ac:dyDescent="0.3">
      <c r="A901" s="41" t="s">
        <v>8838</v>
      </c>
      <c r="B901" s="42" t="s">
        <v>1626</v>
      </c>
      <c r="C901" s="42" t="s">
        <v>1561</v>
      </c>
      <c r="D901" s="113">
        <v>473</v>
      </c>
      <c r="E901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01" s="113">
        <f t="shared" si="14"/>
        <v>425.7</v>
      </c>
      <c r="G901" s="43"/>
      <c r="H901" s="44"/>
      <c r="I901" s="42"/>
      <c r="J901" s="42"/>
      <c r="K901" s="42"/>
      <c r="L901" s="46" t="s">
        <v>19</v>
      </c>
      <c r="M901" s="42"/>
      <c r="N901" s="42"/>
      <c r="O901" s="42"/>
      <c r="P901" s="47"/>
      <c r="Q901" s="47"/>
      <c r="R901" s="47"/>
      <c r="S901" s="47" t="s">
        <v>23</v>
      </c>
      <c r="T901" s="42"/>
      <c r="U901" s="42"/>
      <c r="V901" s="42"/>
      <c r="W901" s="45" t="s">
        <v>1562</v>
      </c>
      <c r="X901" s="158" t="s">
        <v>23</v>
      </c>
    </row>
    <row r="902" spans="1:24" x14ac:dyDescent="0.3">
      <c r="A902" s="41" t="s">
        <v>8839</v>
      </c>
      <c r="B902" s="42" t="s">
        <v>1627</v>
      </c>
      <c r="C902" s="42" t="s">
        <v>1561</v>
      </c>
      <c r="D902" s="113">
        <v>286</v>
      </c>
      <c r="E902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02" s="113">
        <f t="shared" si="14"/>
        <v>257.39999999999998</v>
      </c>
      <c r="G902" s="43"/>
      <c r="H902" s="44"/>
      <c r="I902" s="46" t="s">
        <v>19</v>
      </c>
      <c r="J902" s="42"/>
      <c r="K902" s="42"/>
      <c r="L902" s="42"/>
      <c r="M902" s="42"/>
      <c r="N902" s="42"/>
      <c r="O902" s="42"/>
      <c r="P902" s="47"/>
      <c r="Q902" s="47"/>
      <c r="R902" s="47"/>
      <c r="S902" s="48"/>
      <c r="T902" s="42"/>
      <c r="U902" s="42"/>
      <c r="V902" s="42"/>
      <c r="W902" s="45" t="s">
        <v>1562</v>
      </c>
      <c r="X902" s="158" t="s">
        <v>23</v>
      </c>
    </row>
    <row r="903" spans="1:24" x14ac:dyDescent="0.3">
      <c r="A903" s="41" t="s">
        <v>8840</v>
      </c>
      <c r="B903" s="42" t="s">
        <v>1628</v>
      </c>
      <c r="C903" s="42" t="s">
        <v>1561</v>
      </c>
      <c r="D903" s="113">
        <v>352</v>
      </c>
      <c r="E903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03" s="113">
        <f t="shared" si="14"/>
        <v>316.8</v>
      </c>
      <c r="G903" s="43"/>
      <c r="H903" s="44"/>
      <c r="I903" s="46" t="s">
        <v>19</v>
      </c>
      <c r="J903" s="42"/>
      <c r="K903" s="42"/>
      <c r="L903" s="42"/>
      <c r="M903" s="42"/>
      <c r="N903" s="42"/>
      <c r="O903" s="42"/>
      <c r="P903" s="47"/>
      <c r="Q903" s="47"/>
      <c r="R903" s="47"/>
      <c r="S903" s="48"/>
      <c r="T903" s="42"/>
      <c r="U903" s="42"/>
      <c r="V903" s="42"/>
      <c r="W903" s="45" t="s">
        <v>1562</v>
      </c>
      <c r="X903" s="158" t="s">
        <v>23</v>
      </c>
    </row>
    <row r="904" spans="1:24" x14ac:dyDescent="0.3">
      <c r="A904" s="41" t="s">
        <v>8841</v>
      </c>
      <c r="B904" s="42" t="s">
        <v>1629</v>
      </c>
      <c r="C904" s="42" t="s">
        <v>1561</v>
      </c>
      <c r="D904" s="113">
        <v>473</v>
      </c>
      <c r="E904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04" s="113">
        <f t="shared" si="14"/>
        <v>425.7</v>
      </c>
      <c r="G904" s="43"/>
      <c r="H904" s="44"/>
      <c r="I904" s="46" t="s">
        <v>19</v>
      </c>
      <c r="J904" s="42"/>
      <c r="K904" s="42"/>
      <c r="L904" s="42"/>
      <c r="M904" s="42"/>
      <c r="N904" s="42"/>
      <c r="O904" s="42"/>
      <c r="P904" s="47"/>
      <c r="Q904" s="47"/>
      <c r="R904" s="47"/>
      <c r="S904" s="48"/>
      <c r="T904" s="42"/>
      <c r="U904" s="42"/>
      <c r="V904" s="42"/>
      <c r="W904" s="45" t="s">
        <v>1562</v>
      </c>
      <c r="X904" s="158" t="s">
        <v>23</v>
      </c>
    </row>
    <row r="905" spans="1:24" x14ac:dyDescent="0.3">
      <c r="A905" s="41" t="s">
        <v>9944</v>
      </c>
      <c r="B905" s="42" t="s">
        <v>1630</v>
      </c>
      <c r="C905" s="42" t="s">
        <v>1561</v>
      </c>
      <c r="D905" s="113">
        <v>770</v>
      </c>
      <c r="E905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05" s="113">
        <f t="shared" si="14"/>
        <v>693</v>
      </c>
      <c r="G905" s="43"/>
      <c r="H905" s="44"/>
      <c r="I905" s="46" t="s">
        <v>19</v>
      </c>
      <c r="J905" s="42"/>
      <c r="K905" s="42"/>
      <c r="L905" s="42"/>
      <c r="M905" s="42"/>
      <c r="N905" s="42"/>
      <c r="O905" s="42"/>
      <c r="P905" s="47"/>
      <c r="Q905" s="47"/>
      <c r="R905" s="47"/>
      <c r="S905" s="48"/>
      <c r="T905" s="42"/>
      <c r="U905" s="42"/>
      <c r="V905" s="42"/>
      <c r="W905" s="45" t="s">
        <v>1562</v>
      </c>
      <c r="X905" s="158" t="s">
        <v>23</v>
      </c>
    </row>
    <row r="906" spans="1:24" x14ac:dyDescent="0.3">
      <c r="A906" s="41" t="s">
        <v>9945</v>
      </c>
      <c r="B906" s="42" t="s">
        <v>1631</v>
      </c>
      <c r="C906" s="42" t="s">
        <v>1561</v>
      </c>
      <c r="D906" s="113">
        <v>1232</v>
      </c>
      <c r="E906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06" s="113">
        <f t="shared" si="14"/>
        <v>1108.8</v>
      </c>
      <c r="G906" s="43"/>
      <c r="H906" s="44"/>
      <c r="I906" s="46" t="s">
        <v>19</v>
      </c>
      <c r="J906" s="42"/>
      <c r="K906" s="42"/>
      <c r="L906" s="42"/>
      <c r="M906" s="42"/>
      <c r="N906" s="42"/>
      <c r="O906" s="42"/>
      <c r="P906" s="47"/>
      <c r="Q906" s="47"/>
      <c r="R906" s="47"/>
      <c r="S906" s="48"/>
      <c r="T906" s="42"/>
      <c r="U906" s="42"/>
      <c r="V906" s="42"/>
      <c r="W906" s="45" t="s">
        <v>1562</v>
      </c>
      <c r="X906" s="158" t="s">
        <v>23</v>
      </c>
    </row>
    <row r="907" spans="1:24" x14ac:dyDescent="0.3">
      <c r="A907" s="41" t="s">
        <v>9946</v>
      </c>
      <c r="B907" s="42" t="s">
        <v>1632</v>
      </c>
      <c r="C907" s="42" t="s">
        <v>1561</v>
      </c>
      <c r="D907" s="113">
        <v>2079</v>
      </c>
      <c r="E907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07" s="113">
        <f t="shared" si="14"/>
        <v>1871.1</v>
      </c>
      <c r="G907" s="43"/>
      <c r="H907" s="44"/>
      <c r="I907" s="46" t="s">
        <v>19</v>
      </c>
      <c r="J907" s="42"/>
      <c r="K907" s="42"/>
      <c r="L907" s="42"/>
      <c r="M907" s="42"/>
      <c r="N907" s="42"/>
      <c r="O907" s="42"/>
      <c r="P907" s="47"/>
      <c r="Q907" s="47"/>
      <c r="R907" s="47"/>
      <c r="S907" s="48"/>
      <c r="T907" s="42"/>
      <c r="U907" s="42"/>
      <c r="V907" s="42"/>
      <c r="W907" s="45" t="s">
        <v>1562</v>
      </c>
      <c r="X907" s="158" t="s">
        <v>23</v>
      </c>
    </row>
    <row r="908" spans="1:24" x14ac:dyDescent="0.3">
      <c r="A908" s="41" t="s">
        <v>8842</v>
      </c>
      <c r="B908" s="42" t="s">
        <v>1633</v>
      </c>
      <c r="C908" s="42" t="s">
        <v>1561</v>
      </c>
      <c r="D908" s="113">
        <v>336</v>
      </c>
      <c r="E908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08" s="113">
        <f t="shared" si="14"/>
        <v>302.39999999999998</v>
      </c>
      <c r="G908" s="43"/>
      <c r="H908" s="44"/>
      <c r="I908" s="42"/>
      <c r="J908" s="42"/>
      <c r="K908" s="42"/>
      <c r="L908" s="46" t="s">
        <v>19</v>
      </c>
      <c r="M908" s="42"/>
      <c r="N908" s="42"/>
      <c r="O908" s="42"/>
      <c r="P908" s="47"/>
      <c r="Q908" s="47"/>
      <c r="R908" s="47"/>
      <c r="S908" s="47" t="s">
        <v>23</v>
      </c>
      <c r="T908" s="42"/>
      <c r="U908" s="42"/>
      <c r="V908" s="42"/>
      <c r="W908" s="45" t="s">
        <v>1562</v>
      </c>
      <c r="X908" s="158" t="s">
        <v>23</v>
      </c>
    </row>
    <row r="909" spans="1:24" x14ac:dyDescent="0.3">
      <c r="A909" s="41" t="s">
        <v>8843</v>
      </c>
      <c r="B909" s="42" t="s">
        <v>1634</v>
      </c>
      <c r="C909" s="42" t="s">
        <v>1561</v>
      </c>
      <c r="D909" s="113">
        <v>396</v>
      </c>
      <c r="E909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09" s="113">
        <f t="shared" si="14"/>
        <v>356.4</v>
      </c>
      <c r="G909" s="43"/>
      <c r="H909" s="44"/>
      <c r="I909" s="42"/>
      <c r="J909" s="42"/>
      <c r="K909" s="42"/>
      <c r="L909" s="46" t="s">
        <v>19</v>
      </c>
      <c r="M909" s="42"/>
      <c r="N909" s="42"/>
      <c r="O909" s="42"/>
      <c r="P909" s="47"/>
      <c r="Q909" s="47"/>
      <c r="R909" s="47"/>
      <c r="S909" s="47" t="s">
        <v>23</v>
      </c>
      <c r="T909" s="42"/>
      <c r="U909" s="42"/>
      <c r="V909" s="42"/>
      <c r="W909" s="45" t="s">
        <v>1562</v>
      </c>
      <c r="X909" s="158" t="s">
        <v>23</v>
      </c>
    </row>
    <row r="910" spans="1:24" x14ac:dyDescent="0.3">
      <c r="A910" s="41" t="s">
        <v>8844</v>
      </c>
      <c r="B910" s="42" t="s">
        <v>1635</v>
      </c>
      <c r="C910" s="42" t="s">
        <v>1561</v>
      </c>
      <c r="D910" s="113">
        <v>517</v>
      </c>
      <c r="E910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10" s="113">
        <f t="shared" si="14"/>
        <v>465.3</v>
      </c>
      <c r="G910" s="43"/>
      <c r="H910" s="44"/>
      <c r="I910" s="42"/>
      <c r="J910" s="42"/>
      <c r="K910" s="42"/>
      <c r="L910" s="46" t="s">
        <v>19</v>
      </c>
      <c r="M910" s="42"/>
      <c r="N910" s="42"/>
      <c r="O910" s="42"/>
      <c r="P910" s="47"/>
      <c r="Q910" s="47"/>
      <c r="R910" s="47"/>
      <c r="S910" s="47" t="s">
        <v>23</v>
      </c>
      <c r="T910" s="42"/>
      <c r="U910" s="42"/>
      <c r="V910" s="42"/>
      <c r="W910" s="45" t="s">
        <v>1562</v>
      </c>
      <c r="X910" s="158" t="s">
        <v>23</v>
      </c>
    </row>
    <row r="911" spans="1:24" x14ac:dyDescent="0.3">
      <c r="A911" s="41" t="s">
        <v>9947</v>
      </c>
      <c r="B911" s="42" t="s">
        <v>1636</v>
      </c>
      <c r="C911" s="42" t="s">
        <v>1561</v>
      </c>
      <c r="D911" s="113">
        <v>869</v>
      </c>
      <c r="E911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11" s="113">
        <f t="shared" si="14"/>
        <v>782.1</v>
      </c>
      <c r="G911" s="43"/>
      <c r="H911" s="44"/>
      <c r="I911" s="42"/>
      <c r="J911" s="42"/>
      <c r="K911" s="42"/>
      <c r="L911" s="46" t="s">
        <v>19</v>
      </c>
      <c r="M911" s="42"/>
      <c r="N911" s="42"/>
      <c r="O911" s="42"/>
      <c r="P911" s="47"/>
      <c r="Q911" s="47"/>
      <c r="R911" s="47"/>
      <c r="S911" s="47" t="s">
        <v>23</v>
      </c>
      <c r="T911" s="42"/>
      <c r="U911" s="42"/>
      <c r="V911" s="42"/>
      <c r="W911" s="45" t="s">
        <v>1562</v>
      </c>
      <c r="X911" s="158" t="s">
        <v>23</v>
      </c>
    </row>
    <row r="912" spans="1:24" x14ac:dyDescent="0.3">
      <c r="A912" s="41" t="s">
        <v>9948</v>
      </c>
      <c r="B912" s="42" t="s">
        <v>1637</v>
      </c>
      <c r="C912" s="42" t="s">
        <v>1561</v>
      </c>
      <c r="D912" s="113">
        <v>1386</v>
      </c>
      <c r="E912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12" s="113">
        <f t="shared" si="14"/>
        <v>1247.4000000000001</v>
      </c>
      <c r="G912" s="43"/>
      <c r="H912" s="44"/>
      <c r="I912" s="42"/>
      <c r="J912" s="42"/>
      <c r="K912" s="42"/>
      <c r="L912" s="46" t="s">
        <v>19</v>
      </c>
      <c r="M912" s="42"/>
      <c r="N912" s="42"/>
      <c r="O912" s="42"/>
      <c r="P912" s="47"/>
      <c r="Q912" s="47"/>
      <c r="R912" s="47"/>
      <c r="S912" s="47" t="s">
        <v>23</v>
      </c>
      <c r="T912" s="42"/>
      <c r="U912" s="42"/>
      <c r="V912" s="42"/>
      <c r="W912" s="45" t="s">
        <v>1562</v>
      </c>
      <c r="X912" s="158" t="s">
        <v>23</v>
      </c>
    </row>
    <row r="913" spans="1:24" x14ac:dyDescent="0.3">
      <c r="A913" s="41" t="s">
        <v>9949</v>
      </c>
      <c r="B913" s="42" t="s">
        <v>1638</v>
      </c>
      <c r="C913" s="42" t="s">
        <v>1561</v>
      </c>
      <c r="D913" s="113">
        <v>2343</v>
      </c>
      <c r="E913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13" s="113">
        <f t="shared" si="14"/>
        <v>2108.6999999999998</v>
      </c>
      <c r="G913" s="43"/>
      <c r="H913" s="44"/>
      <c r="I913" s="42"/>
      <c r="J913" s="42"/>
      <c r="K913" s="42"/>
      <c r="L913" s="46" t="s">
        <v>19</v>
      </c>
      <c r="M913" s="42"/>
      <c r="N913" s="42"/>
      <c r="O913" s="42"/>
      <c r="P913" s="47"/>
      <c r="Q913" s="47"/>
      <c r="R913" s="47"/>
      <c r="S913" s="47" t="s">
        <v>23</v>
      </c>
      <c r="T913" s="42"/>
      <c r="U913" s="42"/>
      <c r="V913" s="42"/>
      <c r="W913" s="45" t="s">
        <v>1562</v>
      </c>
      <c r="X913" s="158" t="s">
        <v>23</v>
      </c>
    </row>
    <row r="914" spans="1:24" x14ac:dyDescent="0.3">
      <c r="A914" s="41" t="s">
        <v>8845</v>
      </c>
      <c r="B914" s="42" t="s">
        <v>1639</v>
      </c>
      <c r="C914" s="42" t="s">
        <v>1561</v>
      </c>
      <c r="D914" s="113">
        <v>273</v>
      </c>
      <c r="E914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14" s="113">
        <f t="shared" si="14"/>
        <v>245.7</v>
      </c>
      <c r="G914" s="43"/>
      <c r="H914" s="44"/>
      <c r="I914" s="46" t="s">
        <v>19</v>
      </c>
      <c r="J914" s="42"/>
      <c r="K914" s="42"/>
      <c r="L914" s="42"/>
      <c r="M914" s="42"/>
      <c r="N914" s="42"/>
      <c r="O914" s="42"/>
      <c r="P914" s="47"/>
      <c r="Q914" s="47"/>
      <c r="R914" s="47"/>
      <c r="S914" s="48"/>
      <c r="T914" s="42"/>
      <c r="U914" s="42"/>
      <c r="V914" s="42"/>
      <c r="W914" s="45" t="s">
        <v>1562</v>
      </c>
      <c r="X914" s="158" t="s">
        <v>23</v>
      </c>
    </row>
    <row r="915" spans="1:24" x14ac:dyDescent="0.3">
      <c r="A915" s="41" t="s">
        <v>8846</v>
      </c>
      <c r="B915" s="42" t="s">
        <v>1640</v>
      </c>
      <c r="C915" s="42" t="s">
        <v>1561</v>
      </c>
      <c r="D915" s="113">
        <v>319</v>
      </c>
      <c r="E915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15" s="113">
        <f t="shared" si="14"/>
        <v>287.10000000000002</v>
      </c>
      <c r="G915" s="43"/>
      <c r="H915" s="44"/>
      <c r="I915" s="46" t="s">
        <v>19</v>
      </c>
      <c r="J915" s="42"/>
      <c r="K915" s="42"/>
      <c r="L915" s="42"/>
      <c r="M915" s="42"/>
      <c r="N915" s="42"/>
      <c r="O915" s="42"/>
      <c r="P915" s="47"/>
      <c r="Q915" s="47"/>
      <c r="R915" s="47"/>
      <c r="S915" s="48"/>
      <c r="T915" s="42"/>
      <c r="U915" s="42"/>
      <c r="V915" s="42"/>
      <c r="W915" s="45" t="s">
        <v>1562</v>
      </c>
      <c r="X915" s="158" t="s">
        <v>23</v>
      </c>
    </row>
    <row r="916" spans="1:24" x14ac:dyDescent="0.3">
      <c r="A916" s="41" t="s">
        <v>8847</v>
      </c>
      <c r="B916" s="42" t="s">
        <v>1641</v>
      </c>
      <c r="C916" s="42" t="s">
        <v>1561</v>
      </c>
      <c r="D916" s="113">
        <v>517</v>
      </c>
      <c r="E916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16" s="113">
        <f t="shared" si="14"/>
        <v>465.3</v>
      </c>
      <c r="G916" s="43"/>
      <c r="H916" s="44"/>
      <c r="I916" s="46" t="s">
        <v>19</v>
      </c>
      <c r="J916" s="42"/>
      <c r="K916" s="42"/>
      <c r="L916" s="42"/>
      <c r="M916" s="42"/>
      <c r="N916" s="42"/>
      <c r="O916" s="42"/>
      <c r="P916" s="47"/>
      <c r="Q916" s="47"/>
      <c r="R916" s="47"/>
      <c r="S916" s="48"/>
      <c r="T916" s="42"/>
      <c r="U916" s="42"/>
      <c r="V916" s="42"/>
      <c r="W916" s="45" t="s">
        <v>1562</v>
      </c>
      <c r="X916" s="158" t="s">
        <v>23</v>
      </c>
    </row>
    <row r="917" spans="1:24" x14ac:dyDescent="0.3">
      <c r="A917" s="41" t="s">
        <v>8848</v>
      </c>
      <c r="B917" s="42" t="s">
        <v>1642</v>
      </c>
      <c r="C917" s="42" t="s">
        <v>1561</v>
      </c>
      <c r="D917" s="113">
        <v>260</v>
      </c>
      <c r="E917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17" s="113">
        <f t="shared" si="14"/>
        <v>234</v>
      </c>
      <c r="G917" s="43"/>
      <c r="H917" s="44"/>
      <c r="I917" s="46" t="s">
        <v>19</v>
      </c>
      <c r="J917" s="42"/>
      <c r="K917" s="42"/>
      <c r="L917" s="42"/>
      <c r="M917" s="42"/>
      <c r="N917" s="42"/>
      <c r="O917" s="42"/>
      <c r="P917" s="47"/>
      <c r="Q917" s="47"/>
      <c r="R917" s="47"/>
      <c r="S917" s="48"/>
      <c r="T917" s="42"/>
      <c r="U917" s="42"/>
      <c r="V917" s="42"/>
      <c r="W917" s="45" t="s">
        <v>1562</v>
      </c>
      <c r="X917" s="158" t="s">
        <v>23</v>
      </c>
    </row>
    <row r="918" spans="1:24" x14ac:dyDescent="0.3">
      <c r="A918" s="41" t="s">
        <v>8849</v>
      </c>
      <c r="B918" s="42" t="s">
        <v>1643</v>
      </c>
      <c r="C918" s="42" t="s">
        <v>1561</v>
      </c>
      <c r="D918" s="113">
        <v>308</v>
      </c>
      <c r="E918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18" s="113">
        <f t="shared" si="14"/>
        <v>277.2</v>
      </c>
      <c r="G918" s="43"/>
      <c r="H918" s="44"/>
      <c r="I918" s="46" t="s">
        <v>19</v>
      </c>
      <c r="J918" s="42"/>
      <c r="K918" s="42"/>
      <c r="L918" s="42"/>
      <c r="M918" s="42"/>
      <c r="N918" s="42"/>
      <c r="O918" s="42"/>
      <c r="P918" s="47"/>
      <c r="Q918" s="47"/>
      <c r="R918" s="47"/>
      <c r="S918" s="48"/>
      <c r="T918" s="42"/>
      <c r="U918" s="42"/>
      <c r="V918" s="42"/>
      <c r="W918" s="45" t="s">
        <v>1562</v>
      </c>
      <c r="X918" s="158" t="s">
        <v>23</v>
      </c>
    </row>
    <row r="919" spans="1:24" x14ac:dyDescent="0.3">
      <c r="A919" s="41" t="s">
        <v>8850</v>
      </c>
      <c r="B919" s="42" t="s">
        <v>1644</v>
      </c>
      <c r="C919" s="42" t="s">
        <v>1561</v>
      </c>
      <c r="D919" s="113">
        <v>490</v>
      </c>
      <c r="E919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19" s="113">
        <f t="shared" si="14"/>
        <v>441</v>
      </c>
      <c r="G919" s="43"/>
      <c r="H919" s="44"/>
      <c r="I919" s="46" t="s">
        <v>19</v>
      </c>
      <c r="J919" s="42"/>
      <c r="K919" s="42"/>
      <c r="L919" s="42"/>
      <c r="M919" s="42"/>
      <c r="N919" s="42"/>
      <c r="O919" s="42"/>
      <c r="P919" s="47"/>
      <c r="Q919" s="47"/>
      <c r="R919" s="47"/>
      <c r="S919" s="48"/>
      <c r="T919" s="42"/>
      <c r="U919" s="42"/>
      <c r="V919" s="42"/>
      <c r="W919" s="45" t="s">
        <v>1562</v>
      </c>
      <c r="X919" s="158" t="s">
        <v>23</v>
      </c>
    </row>
    <row r="920" spans="1:24" x14ac:dyDescent="0.3">
      <c r="A920" s="41" t="s">
        <v>8854</v>
      </c>
      <c r="B920" s="42" t="s">
        <v>1645</v>
      </c>
      <c r="C920" s="42" t="s">
        <v>1561</v>
      </c>
      <c r="D920" s="113">
        <v>545</v>
      </c>
      <c r="E920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20" s="113">
        <f t="shared" si="14"/>
        <v>490.5</v>
      </c>
      <c r="G920" s="43"/>
      <c r="H920" s="44"/>
      <c r="I920" s="46" t="s">
        <v>19</v>
      </c>
      <c r="J920" s="42"/>
      <c r="K920" s="42"/>
      <c r="L920" s="42"/>
      <c r="M920" s="42"/>
      <c r="N920" s="42"/>
      <c r="O920" s="42"/>
      <c r="P920" s="47"/>
      <c r="Q920" s="47"/>
      <c r="R920" s="47"/>
      <c r="S920" s="48" t="s">
        <v>23</v>
      </c>
      <c r="T920" s="42"/>
      <c r="U920" s="42"/>
      <c r="V920" s="42"/>
      <c r="W920" s="45" t="s">
        <v>1562</v>
      </c>
      <c r="X920" s="158" t="s">
        <v>23</v>
      </c>
    </row>
    <row r="921" spans="1:24" x14ac:dyDescent="0.3">
      <c r="A921" s="41" t="s">
        <v>8855</v>
      </c>
      <c r="B921" s="42" t="s">
        <v>1646</v>
      </c>
      <c r="C921" s="42" t="s">
        <v>1561</v>
      </c>
      <c r="D921" s="113">
        <v>737</v>
      </c>
      <c r="E921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21" s="113">
        <f t="shared" si="14"/>
        <v>663.3</v>
      </c>
      <c r="G921" s="43"/>
      <c r="H921" s="44"/>
      <c r="I921" s="46" t="s">
        <v>19</v>
      </c>
      <c r="J921" s="42"/>
      <c r="K921" s="42"/>
      <c r="L921" s="42"/>
      <c r="M921" s="42"/>
      <c r="N921" s="42"/>
      <c r="O921" s="42"/>
      <c r="P921" s="47"/>
      <c r="Q921" s="47"/>
      <c r="R921" s="47"/>
      <c r="S921" s="48" t="s">
        <v>23</v>
      </c>
      <c r="T921" s="42"/>
      <c r="U921" s="42"/>
      <c r="V921" s="42"/>
      <c r="W921" s="45" t="s">
        <v>1562</v>
      </c>
      <c r="X921" s="158" t="s">
        <v>23</v>
      </c>
    </row>
    <row r="922" spans="1:24" x14ac:dyDescent="0.3">
      <c r="A922" s="41" t="s">
        <v>8856</v>
      </c>
      <c r="B922" s="42" t="s">
        <v>1647</v>
      </c>
      <c r="C922" s="42" t="s">
        <v>1561</v>
      </c>
      <c r="D922" s="113">
        <v>924</v>
      </c>
      <c r="E922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22" s="113">
        <f t="shared" ref="F922:F985" si="15">D922-D922*E922</f>
        <v>831.6</v>
      </c>
      <c r="G922" s="43"/>
      <c r="H922" s="44"/>
      <c r="I922" s="46" t="s">
        <v>19</v>
      </c>
      <c r="J922" s="42"/>
      <c r="K922" s="42"/>
      <c r="L922" s="42"/>
      <c r="M922" s="42"/>
      <c r="N922" s="42"/>
      <c r="O922" s="42"/>
      <c r="P922" s="47"/>
      <c r="Q922" s="47"/>
      <c r="R922" s="47"/>
      <c r="S922" s="48" t="s">
        <v>23</v>
      </c>
      <c r="T922" s="42"/>
      <c r="U922" s="42"/>
      <c r="V922" s="42"/>
      <c r="W922" s="45" t="s">
        <v>1562</v>
      </c>
      <c r="X922" s="158" t="s">
        <v>23</v>
      </c>
    </row>
    <row r="923" spans="1:24" x14ac:dyDescent="0.3">
      <c r="A923" s="41" t="s">
        <v>8851</v>
      </c>
      <c r="B923" s="42" t="s">
        <v>1648</v>
      </c>
      <c r="C923" s="42" t="s">
        <v>1561</v>
      </c>
      <c r="D923" s="113">
        <v>842</v>
      </c>
      <c r="E923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23" s="113">
        <f t="shared" si="15"/>
        <v>757.8</v>
      </c>
      <c r="G923" s="43"/>
      <c r="H923" s="44"/>
      <c r="I923" s="46" t="s">
        <v>19</v>
      </c>
      <c r="J923" s="42"/>
      <c r="K923" s="42"/>
      <c r="L923" s="42"/>
      <c r="M923" s="42"/>
      <c r="N923" s="42"/>
      <c r="O923" s="42"/>
      <c r="P923" s="47"/>
      <c r="Q923" s="47"/>
      <c r="R923" s="47"/>
      <c r="S923" s="48"/>
      <c r="T923" s="42"/>
      <c r="U923" s="42"/>
      <c r="V923" s="42"/>
      <c r="W923" s="45" t="s">
        <v>1562</v>
      </c>
      <c r="X923" s="158" t="s">
        <v>23</v>
      </c>
    </row>
    <row r="924" spans="1:24" x14ac:dyDescent="0.3">
      <c r="A924" s="41" t="s">
        <v>8852</v>
      </c>
      <c r="B924" s="42" t="s">
        <v>1649</v>
      </c>
      <c r="C924" s="42" t="s">
        <v>1561</v>
      </c>
      <c r="D924" s="113">
        <v>1271</v>
      </c>
      <c r="E924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24" s="113">
        <f t="shared" si="15"/>
        <v>1143.9000000000001</v>
      </c>
      <c r="G924" s="43"/>
      <c r="H924" s="44"/>
      <c r="I924" s="46" t="s">
        <v>19</v>
      </c>
      <c r="J924" s="42"/>
      <c r="K924" s="42"/>
      <c r="L924" s="42"/>
      <c r="M924" s="42"/>
      <c r="N924" s="42"/>
      <c r="O924" s="42"/>
      <c r="P924" s="47"/>
      <c r="Q924" s="47"/>
      <c r="R924" s="47"/>
      <c r="S924" s="48"/>
      <c r="T924" s="42"/>
      <c r="U924" s="42"/>
      <c r="V924" s="42"/>
      <c r="W924" s="45" t="s">
        <v>1562</v>
      </c>
      <c r="X924" s="158" t="s">
        <v>23</v>
      </c>
    </row>
    <row r="925" spans="1:24" x14ac:dyDescent="0.3">
      <c r="A925" s="41" t="s">
        <v>8853</v>
      </c>
      <c r="B925" s="42" t="s">
        <v>1650</v>
      </c>
      <c r="C925" s="42" t="s">
        <v>1561</v>
      </c>
      <c r="D925" s="113">
        <v>2134</v>
      </c>
      <c r="E925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25" s="113">
        <f t="shared" si="15"/>
        <v>1920.6</v>
      </c>
      <c r="G925" s="43"/>
      <c r="H925" s="44"/>
      <c r="I925" s="46" t="s">
        <v>19</v>
      </c>
      <c r="J925" s="42"/>
      <c r="K925" s="42"/>
      <c r="L925" s="42"/>
      <c r="M925" s="42"/>
      <c r="N925" s="42"/>
      <c r="O925" s="42"/>
      <c r="P925" s="47"/>
      <c r="Q925" s="47"/>
      <c r="R925" s="47"/>
      <c r="S925" s="48"/>
      <c r="T925" s="42"/>
      <c r="U925" s="42"/>
      <c r="V925" s="42"/>
      <c r="W925" s="45" t="s">
        <v>1562</v>
      </c>
      <c r="X925" s="158" t="s">
        <v>23</v>
      </c>
    </row>
    <row r="926" spans="1:24" x14ac:dyDescent="0.3">
      <c r="A926" s="41" t="s">
        <v>10282</v>
      </c>
      <c r="B926" s="42" t="s">
        <v>9994</v>
      </c>
      <c r="C926" s="42" t="s">
        <v>1561</v>
      </c>
      <c r="D926" s="113">
        <v>545</v>
      </c>
      <c r="E926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26" s="113">
        <f t="shared" si="15"/>
        <v>490.5</v>
      </c>
      <c r="G926" s="43"/>
      <c r="H926" s="44"/>
      <c r="I926" s="46" t="s">
        <v>19</v>
      </c>
      <c r="J926" s="42"/>
      <c r="K926" s="42"/>
      <c r="L926" s="46"/>
      <c r="M926" s="42"/>
      <c r="N926" s="42"/>
      <c r="O926" s="42"/>
      <c r="P926" s="47"/>
      <c r="Q926" s="47"/>
      <c r="R926" s="47"/>
      <c r="S926" s="47"/>
      <c r="T926" s="42"/>
      <c r="U926" s="42"/>
      <c r="V926" s="42"/>
      <c r="W926" s="45" t="s">
        <v>1562</v>
      </c>
      <c r="X926" s="158" t="s">
        <v>23</v>
      </c>
    </row>
    <row r="927" spans="1:24" x14ac:dyDescent="0.3">
      <c r="A927" s="41" t="s">
        <v>10283</v>
      </c>
      <c r="B927" s="42" t="s">
        <v>9995</v>
      </c>
      <c r="C927" s="42" t="s">
        <v>1561</v>
      </c>
      <c r="D927" s="113">
        <v>737</v>
      </c>
      <c r="E927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27" s="113">
        <f t="shared" si="15"/>
        <v>663.3</v>
      </c>
      <c r="G927" s="43"/>
      <c r="H927" s="44"/>
      <c r="I927" s="46" t="s">
        <v>19</v>
      </c>
      <c r="J927" s="42"/>
      <c r="K927" s="42"/>
      <c r="L927" s="46"/>
      <c r="M927" s="42"/>
      <c r="N927" s="42"/>
      <c r="O927" s="42"/>
      <c r="P927" s="47"/>
      <c r="Q927" s="47"/>
      <c r="R927" s="47"/>
      <c r="S927" s="47"/>
      <c r="T927" s="42"/>
      <c r="U927" s="42"/>
      <c r="V927" s="42"/>
      <c r="W927" s="45" t="s">
        <v>1562</v>
      </c>
      <c r="X927" s="158" t="s">
        <v>23</v>
      </c>
    </row>
    <row r="928" spans="1:24" x14ac:dyDescent="0.3">
      <c r="A928" s="41" t="s">
        <v>10284</v>
      </c>
      <c r="B928" s="42" t="s">
        <v>9996</v>
      </c>
      <c r="C928" s="42" t="s">
        <v>1561</v>
      </c>
      <c r="D928" s="113">
        <v>924</v>
      </c>
      <c r="E928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28" s="113">
        <f t="shared" si="15"/>
        <v>831.6</v>
      </c>
      <c r="G928" s="43"/>
      <c r="H928" s="44"/>
      <c r="I928" s="46" t="s">
        <v>19</v>
      </c>
      <c r="J928" s="42"/>
      <c r="K928" s="42"/>
      <c r="L928" s="46"/>
      <c r="M928" s="42"/>
      <c r="N928" s="42"/>
      <c r="O928" s="42"/>
      <c r="P928" s="47"/>
      <c r="Q928" s="47"/>
      <c r="R928" s="47"/>
      <c r="S928" s="47"/>
      <c r="T928" s="42"/>
      <c r="U928" s="42"/>
      <c r="V928" s="42"/>
      <c r="W928" s="45" t="s">
        <v>1562</v>
      </c>
      <c r="X928" s="158" t="s">
        <v>23</v>
      </c>
    </row>
    <row r="929" spans="1:24" x14ac:dyDescent="0.3">
      <c r="A929" s="41" t="s">
        <v>10020</v>
      </c>
      <c r="B929" s="42" t="s">
        <v>9997</v>
      </c>
      <c r="C929" s="42" t="s">
        <v>1561</v>
      </c>
      <c r="D929" s="113">
        <v>1474</v>
      </c>
      <c r="E929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29" s="113">
        <f t="shared" si="15"/>
        <v>1326.6</v>
      </c>
      <c r="G929" s="43"/>
      <c r="H929" s="44"/>
      <c r="I929" s="46" t="s">
        <v>19</v>
      </c>
      <c r="J929" s="42"/>
      <c r="K929" s="42"/>
      <c r="L929" s="46"/>
      <c r="M929" s="42"/>
      <c r="N929" s="42"/>
      <c r="O929" s="42"/>
      <c r="P929" s="47"/>
      <c r="Q929" s="47"/>
      <c r="R929" s="47"/>
      <c r="S929" s="47"/>
      <c r="T929" s="42"/>
      <c r="U929" s="42"/>
      <c r="V929" s="42"/>
      <c r="W929" s="45" t="s">
        <v>1562</v>
      </c>
      <c r="X929" s="158" t="s">
        <v>23</v>
      </c>
    </row>
    <row r="930" spans="1:24" x14ac:dyDescent="0.3">
      <c r="A930" s="41" t="s">
        <v>10021</v>
      </c>
      <c r="B930" s="42" t="s">
        <v>9998</v>
      </c>
      <c r="C930" s="42" t="s">
        <v>1561</v>
      </c>
      <c r="D930" s="113">
        <v>2365</v>
      </c>
      <c r="E930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30" s="113">
        <f t="shared" si="15"/>
        <v>2128.5</v>
      </c>
      <c r="G930" s="43"/>
      <c r="H930" s="44"/>
      <c r="I930" s="46" t="s">
        <v>19</v>
      </c>
      <c r="J930" s="42"/>
      <c r="K930" s="42"/>
      <c r="L930" s="46"/>
      <c r="M930" s="42"/>
      <c r="N930" s="42"/>
      <c r="O930" s="42"/>
      <c r="P930" s="47"/>
      <c r="Q930" s="47"/>
      <c r="R930" s="47"/>
      <c r="S930" s="47"/>
      <c r="T930" s="42"/>
      <c r="U930" s="42"/>
      <c r="V930" s="42"/>
      <c r="W930" s="45" t="s">
        <v>1562</v>
      </c>
      <c r="X930" s="158" t="s">
        <v>23</v>
      </c>
    </row>
    <row r="931" spans="1:24" x14ac:dyDescent="0.3">
      <c r="A931" s="41" t="s">
        <v>10022</v>
      </c>
      <c r="B931" s="42" t="s">
        <v>9999</v>
      </c>
      <c r="C931" s="42" t="s">
        <v>1561</v>
      </c>
      <c r="D931" s="113">
        <v>3784</v>
      </c>
      <c r="E931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31" s="113">
        <f t="shared" si="15"/>
        <v>3405.6</v>
      </c>
      <c r="G931" s="43"/>
      <c r="H931" s="44"/>
      <c r="I931" s="46" t="s">
        <v>19</v>
      </c>
      <c r="J931" s="42"/>
      <c r="K931" s="42"/>
      <c r="L931" s="46"/>
      <c r="M931" s="42"/>
      <c r="N931" s="42"/>
      <c r="O931" s="42"/>
      <c r="P931" s="47"/>
      <c r="Q931" s="47"/>
      <c r="R931" s="47"/>
      <c r="S931" s="47"/>
      <c r="T931" s="42"/>
      <c r="U931" s="42"/>
      <c r="V931" s="42"/>
      <c r="W931" s="45" t="s">
        <v>1562</v>
      </c>
      <c r="X931" s="158" t="s">
        <v>23</v>
      </c>
    </row>
    <row r="932" spans="1:24" x14ac:dyDescent="0.3">
      <c r="A932" s="41" t="s">
        <v>8857</v>
      </c>
      <c r="B932" s="42" t="s">
        <v>1651</v>
      </c>
      <c r="C932" s="42" t="s">
        <v>1561</v>
      </c>
      <c r="D932" s="113">
        <v>297</v>
      </c>
      <c r="E932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32" s="113">
        <f t="shared" si="15"/>
        <v>267.3</v>
      </c>
      <c r="G932" s="43"/>
      <c r="H932" s="44"/>
      <c r="I932" s="46"/>
      <c r="J932" s="42"/>
      <c r="K932" s="42"/>
      <c r="L932" s="42" t="s">
        <v>19</v>
      </c>
      <c r="M932" s="42"/>
      <c r="N932" s="42"/>
      <c r="O932" s="42"/>
      <c r="P932" s="47"/>
      <c r="Q932" s="47"/>
      <c r="R932" s="47"/>
      <c r="S932" s="48" t="s">
        <v>23</v>
      </c>
      <c r="T932" s="42"/>
      <c r="U932" s="42"/>
      <c r="V932" s="42"/>
      <c r="W932" s="45" t="s">
        <v>1562</v>
      </c>
      <c r="X932" s="158" t="s">
        <v>23</v>
      </c>
    </row>
    <row r="933" spans="1:24" x14ac:dyDescent="0.3">
      <c r="A933" s="41" t="s">
        <v>8858</v>
      </c>
      <c r="B933" s="42" t="s">
        <v>1652</v>
      </c>
      <c r="C933" s="42" t="s">
        <v>1561</v>
      </c>
      <c r="D933" s="113">
        <v>369</v>
      </c>
      <c r="E933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33" s="113">
        <f t="shared" si="15"/>
        <v>332.1</v>
      </c>
      <c r="G933" s="43"/>
      <c r="H933" s="44"/>
      <c r="I933" s="46"/>
      <c r="J933" s="42"/>
      <c r="K933" s="42"/>
      <c r="L933" s="42" t="s">
        <v>19</v>
      </c>
      <c r="M933" s="42"/>
      <c r="N933" s="42"/>
      <c r="O933" s="42"/>
      <c r="P933" s="47"/>
      <c r="Q933" s="47"/>
      <c r="R933" s="47"/>
      <c r="S933" s="48" t="s">
        <v>23</v>
      </c>
      <c r="T933" s="42"/>
      <c r="U933" s="42"/>
      <c r="V933" s="42"/>
      <c r="W933" s="45" t="s">
        <v>1562</v>
      </c>
      <c r="X933" s="158" t="s">
        <v>23</v>
      </c>
    </row>
    <row r="934" spans="1:24" x14ac:dyDescent="0.3">
      <c r="A934" s="41" t="s">
        <v>8859</v>
      </c>
      <c r="B934" s="42" t="s">
        <v>1653</v>
      </c>
      <c r="C934" s="42" t="s">
        <v>1561</v>
      </c>
      <c r="D934" s="113">
        <v>523</v>
      </c>
      <c r="E934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34" s="113">
        <f t="shared" si="15"/>
        <v>470.7</v>
      </c>
      <c r="G934" s="43"/>
      <c r="H934" s="44"/>
      <c r="I934" s="46"/>
      <c r="J934" s="42"/>
      <c r="K934" s="42"/>
      <c r="L934" s="42" t="s">
        <v>19</v>
      </c>
      <c r="M934" s="42"/>
      <c r="N934" s="42"/>
      <c r="O934" s="42"/>
      <c r="P934" s="47"/>
      <c r="Q934" s="47"/>
      <c r="R934" s="47"/>
      <c r="S934" s="48" t="s">
        <v>23</v>
      </c>
      <c r="T934" s="42"/>
      <c r="U934" s="42"/>
      <c r="V934" s="42"/>
      <c r="W934" s="45" t="s">
        <v>1562</v>
      </c>
      <c r="X934" s="158" t="s">
        <v>23</v>
      </c>
    </row>
    <row r="935" spans="1:24" x14ac:dyDescent="0.3">
      <c r="A935" s="41" t="s">
        <v>10023</v>
      </c>
      <c r="B935" s="42" t="s">
        <v>10000</v>
      </c>
      <c r="C935" s="42" t="s">
        <v>1561</v>
      </c>
      <c r="D935" s="113">
        <v>836</v>
      </c>
      <c r="E935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35" s="113">
        <f t="shared" si="15"/>
        <v>752.4</v>
      </c>
      <c r="G935" s="43"/>
      <c r="H935" s="44"/>
      <c r="I935" s="46"/>
      <c r="J935" s="42"/>
      <c r="K935" s="42"/>
      <c r="L935" s="42" t="s">
        <v>19</v>
      </c>
      <c r="M935" s="42"/>
      <c r="N935" s="42"/>
      <c r="O935" s="42"/>
      <c r="P935" s="47"/>
      <c r="Q935" s="47"/>
      <c r="R935" s="47"/>
      <c r="S935" s="47" t="s">
        <v>23</v>
      </c>
      <c r="T935" s="42"/>
      <c r="U935" s="42"/>
      <c r="V935" s="42"/>
      <c r="W935" s="45" t="s">
        <v>1562</v>
      </c>
      <c r="X935" s="158" t="s">
        <v>23</v>
      </c>
    </row>
    <row r="936" spans="1:24" x14ac:dyDescent="0.3">
      <c r="A936" s="41" t="s">
        <v>10024</v>
      </c>
      <c r="B936" s="42" t="s">
        <v>10001</v>
      </c>
      <c r="C936" s="42" t="s">
        <v>1561</v>
      </c>
      <c r="D936" s="113">
        <v>1342</v>
      </c>
      <c r="E936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36" s="113">
        <f t="shared" si="15"/>
        <v>1207.8</v>
      </c>
      <c r="G936" s="43"/>
      <c r="H936" s="44"/>
      <c r="I936" s="46"/>
      <c r="J936" s="42"/>
      <c r="K936" s="42"/>
      <c r="L936" s="42" t="s">
        <v>19</v>
      </c>
      <c r="M936" s="42"/>
      <c r="N936" s="42"/>
      <c r="O936" s="42"/>
      <c r="P936" s="47"/>
      <c r="Q936" s="47"/>
      <c r="R936" s="47"/>
      <c r="S936" s="47" t="s">
        <v>23</v>
      </c>
      <c r="T936" s="42"/>
      <c r="U936" s="42"/>
      <c r="V936" s="42"/>
      <c r="W936" s="45" t="s">
        <v>1562</v>
      </c>
      <c r="X936" s="158" t="s">
        <v>23</v>
      </c>
    </row>
    <row r="937" spans="1:24" x14ac:dyDescent="0.3">
      <c r="A937" s="41" t="s">
        <v>10025</v>
      </c>
      <c r="B937" s="42" t="s">
        <v>10002</v>
      </c>
      <c r="C937" s="42" t="s">
        <v>1561</v>
      </c>
      <c r="D937" s="113">
        <v>2145</v>
      </c>
      <c r="E937" s="292">
        <f>IF(VLOOKUP($W$860,Discounts!B:C,2,FALSE)&gt;0,VLOOKUP($W$860,Discounts!B:C,2,FALSE),IF(VLOOKUP(MID($W$860,1,6),Discounts!B:C,2,FALSE)&gt;0,VLOOKUP(MID($W$860,1,6),Discounts!B:C,2,FALSE),IF(VLOOKUP(MID($W$860,1,3),Discounts!B:C,2,FALSE)&gt;0,VLOOKUP(MID($W$860,1,3),Discounts!B:C,2,FALSE),VLOOKUP(MID($W$860,1,1),Discounts!B:C,2,FALSE))))</f>
        <v>0.1</v>
      </c>
      <c r="F937" s="113">
        <f t="shared" si="15"/>
        <v>1930.5</v>
      </c>
      <c r="G937" s="43"/>
      <c r="H937" s="44"/>
      <c r="I937" s="46"/>
      <c r="J937" s="42"/>
      <c r="K937" s="42"/>
      <c r="L937" s="42" t="s">
        <v>19</v>
      </c>
      <c r="M937" s="42"/>
      <c r="N937" s="42"/>
      <c r="O937" s="42"/>
      <c r="P937" s="47"/>
      <c r="Q937" s="47"/>
      <c r="R937" s="47"/>
      <c r="S937" s="47" t="s">
        <v>23</v>
      </c>
      <c r="T937" s="42"/>
      <c r="U937" s="42"/>
      <c r="V937" s="42"/>
      <c r="W937" s="45" t="s">
        <v>1562</v>
      </c>
      <c r="X937" s="158" t="s">
        <v>23</v>
      </c>
    </row>
    <row r="938" spans="1:24" ht="15.6" x14ac:dyDescent="0.3">
      <c r="A938" s="149" t="s">
        <v>10279</v>
      </c>
      <c r="B938" s="150"/>
      <c r="C938" s="150" t="s">
        <v>27</v>
      </c>
      <c r="D938" s="151"/>
      <c r="E938" s="291"/>
      <c r="F938" s="291"/>
      <c r="G938" s="150"/>
      <c r="H938" s="150"/>
      <c r="I938" s="150"/>
      <c r="J938" s="150"/>
      <c r="K938" s="150"/>
      <c r="L938" s="150"/>
      <c r="M938" s="150"/>
      <c r="N938" s="150"/>
      <c r="O938" s="150"/>
      <c r="P938" s="156"/>
      <c r="Q938" s="156"/>
      <c r="R938" s="156"/>
      <c r="S938" s="157"/>
      <c r="T938" s="154"/>
      <c r="U938" s="150"/>
      <c r="V938" s="150"/>
      <c r="W938" s="155" t="s">
        <v>1654</v>
      </c>
      <c r="X938" s="158"/>
    </row>
    <row r="939" spans="1:24" x14ac:dyDescent="0.3">
      <c r="A939" s="41" t="s">
        <v>1655</v>
      </c>
      <c r="B939" s="42" t="s">
        <v>1656</v>
      </c>
      <c r="C939" s="42" t="s">
        <v>1561</v>
      </c>
      <c r="D939" s="113">
        <v>212</v>
      </c>
      <c r="E939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39" s="113">
        <f t="shared" si="15"/>
        <v>190.8</v>
      </c>
      <c r="G939" s="43"/>
      <c r="H939" s="44"/>
      <c r="I939" s="46" t="s">
        <v>19</v>
      </c>
      <c r="J939" s="42"/>
      <c r="K939" s="42"/>
      <c r="L939" s="42"/>
      <c r="M939" s="42"/>
      <c r="N939" s="42"/>
      <c r="O939" s="42"/>
      <c r="P939" s="47"/>
      <c r="Q939" s="47"/>
      <c r="R939" s="47"/>
      <c r="S939" s="48"/>
      <c r="T939" s="42"/>
      <c r="U939" s="42"/>
      <c r="V939" s="42"/>
      <c r="W939" s="45" t="s">
        <v>1562</v>
      </c>
      <c r="X939" s="158" t="s">
        <v>23</v>
      </c>
    </row>
    <row r="940" spans="1:24" x14ac:dyDescent="0.3">
      <c r="A940" s="41" t="s">
        <v>1657</v>
      </c>
      <c r="B940" s="42" t="s">
        <v>1658</v>
      </c>
      <c r="C940" s="42" t="s">
        <v>1561</v>
      </c>
      <c r="D940" s="113">
        <v>271</v>
      </c>
      <c r="E940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40" s="113">
        <f t="shared" si="15"/>
        <v>243.9</v>
      </c>
      <c r="G940" s="43"/>
      <c r="H940" s="44"/>
      <c r="I940" s="46" t="s">
        <v>19</v>
      </c>
      <c r="J940" s="42"/>
      <c r="K940" s="42"/>
      <c r="L940" s="42"/>
      <c r="M940" s="42"/>
      <c r="N940" s="42"/>
      <c r="O940" s="42"/>
      <c r="P940" s="47"/>
      <c r="Q940" s="47"/>
      <c r="R940" s="47"/>
      <c r="S940" s="48"/>
      <c r="T940" s="42"/>
      <c r="U940" s="42"/>
      <c r="V940" s="42"/>
      <c r="W940" s="45" t="s">
        <v>1562</v>
      </c>
      <c r="X940" s="158" t="s">
        <v>23</v>
      </c>
    </row>
    <row r="941" spans="1:24" x14ac:dyDescent="0.3">
      <c r="A941" s="41" t="s">
        <v>1659</v>
      </c>
      <c r="B941" s="42" t="s">
        <v>1660</v>
      </c>
      <c r="C941" s="42" t="s">
        <v>1561</v>
      </c>
      <c r="D941" s="113">
        <v>424</v>
      </c>
      <c r="E941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41" s="113">
        <f t="shared" si="15"/>
        <v>381.6</v>
      </c>
      <c r="G941" s="43"/>
      <c r="H941" s="44"/>
      <c r="I941" s="46" t="s">
        <v>19</v>
      </c>
      <c r="J941" s="42"/>
      <c r="K941" s="42"/>
      <c r="L941" s="42"/>
      <c r="M941" s="42"/>
      <c r="N941" s="42"/>
      <c r="O941" s="42"/>
      <c r="P941" s="47"/>
      <c r="Q941" s="47"/>
      <c r="R941" s="47"/>
      <c r="S941" s="48"/>
      <c r="T941" s="42"/>
      <c r="U941" s="42"/>
      <c r="V941" s="42"/>
      <c r="W941" s="45" t="s">
        <v>1562</v>
      </c>
      <c r="X941" s="158" t="s">
        <v>23</v>
      </c>
    </row>
    <row r="942" spans="1:24" x14ac:dyDescent="0.3">
      <c r="A942" s="41" t="s">
        <v>9423</v>
      </c>
      <c r="B942" s="42" t="s">
        <v>1661</v>
      </c>
      <c r="C942" s="42" t="s">
        <v>1561</v>
      </c>
      <c r="D942" s="113">
        <v>877</v>
      </c>
      <c r="E942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42" s="113">
        <f t="shared" si="15"/>
        <v>789.3</v>
      </c>
      <c r="G942" s="43"/>
      <c r="H942" s="44"/>
      <c r="I942" s="46" t="s">
        <v>19</v>
      </c>
      <c r="J942" s="42"/>
      <c r="K942" s="42"/>
      <c r="L942" s="42"/>
      <c r="M942" s="42"/>
      <c r="N942" s="42"/>
      <c r="O942" s="42"/>
      <c r="P942" s="47"/>
      <c r="Q942" s="47"/>
      <c r="R942" s="47"/>
      <c r="S942" s="48"/>
      <c r="T942" s="42"/>
      <c r="U942" s="42"/>
      <c r="V942" s="42"/>
      <c r="W942" s="45" t="s">
        <v>1562</v>
      </c>
      <c r="X942" s="158" t="s">
        <v>23</v>
      </c>
    </row>
    <row r="943" spans="1:24" x14ac:dyDescent="0.3">
      <c r="A943" s="41" t="s">
        <v>9424</v>
      </c>
      <c r="B943" s="42" t="s">
        <v>1662</v>
      </c>
      <c r="C943" s="42" t="s">
        <v>1561</v>
      </c>
      <c r="D943" s="113">
        <v>1507</v>
      </c>
      <c r="E943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43" s="113">
        <f t="shared" si="15"/>
        <v>1356.3</v>
      </c>
      <c r="G943" s="43"/>
      <c r="H943" s="44"/>
      <c r="I943" s="46" t="s">
        <v>19</v>
      </c>
      <c r="J943" s="42"/>
      <c r="K943" s="42"/>
      <c r="L943" s="42"/>
      <c r="M943" s="42"/>
      <c r="N943" s="42"/>
      <c r="O943" s="42"/>
      <c r="P943" s="47"/>
      <c r="Q943" s="47"/>
      <c r="R943" s="47"/>
      <c r="S943" s="48"/>
      <c r="T943" s="42"/>
      <c r="U943" s="42"/>
      <c r="V943" s="42"/>
      <c r="W943" s="45" t="s">
        <v>1562</v>
      </c>
      <c r="X943" s="158" t="s">
        <v>23</v>
      </c>
    </row>
    <row r="944" spans="1:24" x14ac:dyDescent="0.3">
      <c r="A944" s="41" t="s">
        <v>9425</v>
      </c>
      <c r="B944" s="42" t="s">
        <v>1663</v>
      </c>
      <c r="C944" s="42" t="s">
        <v>1561</v>
      </c>
      <c r="D944" s="113">
        <v>2537</v>
      </c>
      <c r="E944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44" s="113">
        <f t="shared" si="15"/>
        <v>2283.3000000000002</v>
      </c>
      <c r="G944" s="43"/>
      <c r="H944" s="44"/>
      <c r="I944" s="46" t="s">
        <v>19</v>
      </c>
      <c r="J944" s="42"/>
      <c r="K944" s="42"/>
      <c r="L944" s="42"/>
      <c r="M944" s="42"/>
      <c r="N944" s="42"/>
      <c r="O944" s="42"/>
      <c r="P944" s="47"/>
      <c r="Q944" s="47"/>
      <c r="R944" s="47"/>
      <c r="S944" s="48"/>
      <c r="T944" s="42"/>
      <c r="U944" s="42"/>
      <c r="V944" s="42"/>
      <c r="W944" s="45" t="s">
        <v>1562</v>
      </c>
      <c r="X944" s="158" t="s">
        <v>23</v>
      </c>
    </row>
    <row r="945" spans="1:24" x14ac:dyDescent="0.3">
      <c r="A945" s="41" t="s">
        <v>9426</v>
      </c>
      <c r="B945" s="42" t="s">
        <v>1664</v>
      </c>
      <c r="C945" s="42" t="s">
        <v>1561</v>
      </c>
      <c r="D945" s="113">
        <v>3743</v>
      </c>
      <c r="E945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45" s="113">
        <f t="shared" si="15"/>
        <v>3368.7</v>
      </c>
      <c r="G945" s="43"/>
      <c r="H945" s="44"/>
      <c r="I945" s="46" t="s">
        <v>19</v>
      </c>
      <c r="J945" s="42"/>
      <c r="K945" s="42"/>
      <c r="L945" s="42"/>
      <c r="M945" s="42"/>
      <c r="N945" s="42"/>
      <c r="O945" s="42"/>
      <c r="P945" s="47"/>
      <c r="Q945" s="47"/>
      <c r="R945" s="47"/>
      <c r="S945" s="48"/>
      <c r="T945" s="42"/>
      <c r="U945" s="42"/>
      <c r="V945" s="42"/>
      <c r="W945" s="45" t="s">
        <v>1562</v>
      </c>
      <c r="X945" s="158" t="s">
        <v>23</v>
      </c>
    </row>
    <row r="946" spans="1:24" x14ac:dyDescent="0.3">
      <c r="A946" s="41" t="s">
        <v>1665</v>
      </c>
      <c r="B946" s="42" t="s">
        <v>1666</v>
      </c>
      <c r="C946" s="42" t="s">
        <v>1561</v>
      </c>
      <c r="D946" s="113">
        <v>230</v>
      </c>
      <c r="E946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46" s="113">
        <f t="shared" si="15"/>
        <v>207</v>
      </c>
      <c r="G946" s="43"/>
      <c r="H946" s="44"/>
      <c r="I946" s="46" t="s">
        <v>19</v>
      </c>
      <c r="J946" s="42"/>
      <c r="K946" s="42"/>
      <c r="L946" s="42"/>
      <c r="M946" s="42"/>
      <c r="N946" s="42"/>
      <c r="O946" s="42"/>
      <c r="P946" s="47"/>
      <c r="Q946" s="47"/>
      <c r="R946" s="47"/>
      <c r="S946" s="48"/>
      <c r="T946" s="42"/>
      <c r="U946" s="42"/>
      <c r="V946" s="42"/>
      <c r="W946" s="45" t="s">
        <v>1562</v>
      </c>
      <c r="X946" s="158" t="s">
        <v>23</v>
      </c>
    </row>
    <row r="947" spans="1:24" x14ac:dyDescent="0.3">
      <c r="A947" s="41" t="s">
        <v>1667</v>
      </c>
      <c r="B947" s="42" t="s">
        <v>1668</v>
      </c>
      <c r="C947" s="42" t="s">
        <v>1561</v>
      </c>
      <c r="D947" s="113">
        <v>288</v>
      </c>
      <c r="E947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47" s="113">
        <f t="shared" si="15"/>
        <v>259.2</v>
      </c>
      <c r="G947" s="43"/>
      <c r="H947" s="44"/>
      <c r="I947" s="46" t="s">
        <v>19</v>
      </c>
      <c r="J947" s="42"/>
      <c r="K947" s="42"/>
      <c r="L947" s="42"/>
      <c r="M947" s="42"/>
      <c r="N947" s="42"/>
      <c r="O947" s="42"/>
      <c r="P947" s="47"/>
      <c r="Q947" s="47"/>
      <c r="R947" s="47"/>
      <c r="S947" s="48"/>
      <c r="T947" s="42"/>
      <c r="U947" s="42"/>
      <c r="V947" s="42"/>
      <c r="W947" s="45" t="s">
        <v>1562</v>
      </c>
      <c r="X947" s="158" t="s">
        <v>23</v>
      </c>
    </row>
    <row r="948" spans="1:24" x14ac:dyDescent="0.3">
      <c r="A948" s="41" t="s">
        <v>1669</v>
      </c>
      <c r="B948" s="42" t="s">
        <v>1670</v>
      </c>
      <c r="C948" s="42" t="s">
        <v>1561</v>
      </c>
      <c r="D948" s="113">
        <v>448</v>
      </c>
      <c r="E948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48" s="113">
        <f t="shared" si="15"/>
        <v>403.2</v>
      </c>
      <c r="G948" s="43"/>
      <c r="H948" s="44"/>
      <c r="I948" s="46" t="s">
        <v>19</v>
      </c>
      <c r="J948" s="42"/>
      <c r="K948" s="42"/>
      <c r="L948" s="42"/>
      <c r="M948" s="42"/>
      <c r="N948" s="42"/>
      <c r="O948" s="42"/>
      <c r="P948" s="47"/>
      <c r="Q948" s="47"/>
      <c r="R948" s="47"/>
      <c r="S948" s="48"/>
      <c r="T948" s="42"/>
      <c r="U948" s="42"/>
      <c r="V948" s="42"/>
      <c r="W948" s="45" t="s">
        <v>1562</v>
      </c>
      <c r="X948" s="158" t="s">
        <v>23</v>
      </c>
    </row>
    <row r="949" spans="1:24" x14ac:dyDescent="0.3">
      <c r="A949" s="41" t="s">
        <v>1671</v>
      </c>
      <c r="B949" s="42" t="s">
        <v>1672</v>
      </c>
      <c r="C949" s="42" t="s">
        <v>1561</v>
      </c>
      <c r="D949" s="113">
        <v>230</v>
      </c>
      <c r="E949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49" s="113">
        <f t="shared" si="15"/>
        <v>207</v>
      </c>
      <c r="G949" s="43"/>
      <c r="H949" s="44"/>
      <c r="I949" s="46" t="s">
        <v>19</v>
      </c>
      <c r="J949" s="42"/>
      <c r="K949" s="42"/>
      <c r="L949" s="42"/>
      <c r="M949" s="42"/>
      <c r="N949" s="42"/>
      <c r="O949" s="42"/>
      <c r="P949" s="47"/>
      <c r="Q949" s="47"/>
      <c r="R949" s="47"/>
      <c r="S949" s="48"/>
      <c r="T949" s="42"/>
      <c r="U949" s="42"/>
      <c r="V949" s="42"/>
      <c r="W949" s="45" t="s">
        <v>1562</v>
      </c>
      <c r="X949" s="158" t="s">
        <v>23</v>
      </c>
    </row>
    <row r="950" spans="1:24" x14ac:dyDescent="0.3">
      <c r="A950" s="41" t="s">
        <v>1673</v>
      </c>
      <c r="B950" s="42" t="s">
        <v>1674</v>
      </c>
      <c r="C950" s="42" t="s">
        <v>1561</v>
      </c>
      <c r="D950" s="113">
        <v>288</v>
      </c>
      <c r="E950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50" s="113">
        <f t="shared" si="15"/>
        <v>259.2</v>
      </c>
      <c r="G950" s="43"/>
      <c r="H950" s="44"/>
      <c r="I950" s="46" t="s">
        <v>19</v>
      </c>
      <c r="J950" s="42"/>
      <c r="K950" s="42"/>
      <c r="L950" s="42"/>
      <c r="M950" s="42"/>
      <c r="N950" s="42"/>
      <c r="O950" s="42"/>
      <c r="P950" s="47"/>
      <c r="Q950" s="47"/>
      <c r="R950" s="47"/>
      <c r="S950" s="48"/>
      <c r="T950" s="42"/>
      <c r="U950" s="42"/>
      <c r="V950" s="42"/>
      <c r="W950" s="45" t="s">
        <v>1562</v>
      </c>
      <c r="X950" s="158" t="s">
        <v>23</v>
      </c>
    </row>
    <row r="951" spans="1:24" x14ac:dyDescent="0.3">
      <c r="A951" s="41" t="s">
        <v>1675</v>
      </c>
      <c r="B951" s="42" t="s">
        <v>1676</v>
      </c>
      <c r="C951" s="42" t="s">
        <v>1561</v>
      </c>
      <c r="D951" s="113">
        <v>448</v>
      </c>
      <c r="E951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51" s="113">
        <f t="shared" si="15"/>
        <v>403.2</v>
      </c>
      <c r="G951" s="43"/>
      <c r="H951" s="44"/>
      <c r="I951" s="46" t="s">
        <v>19</v>
      </c>
      <c r="J951" s="42"/>
      <c r="K951" s="42"/>
      <c r="L951" s="42"/>
      <c r="M951" s="42"/>
      <c r="N951" s="42"/>
      <c r="O951" s="42"/>
      <c r="P951" s="47"/>
      <c r="Q951" s="47"/>
      <c r="R951" s="47"/>
      <c r="S951" s="48"/>
      <c r="T951" s="42"/>
      <c r="U951" s="42"/>
      <c r="V951" s="42"/>
      <c r="W951" s="45" t="s">
        <v>1562</v>
      </c>
      <c r="X951" s="158" t="s">
        <v>23</v>
      </c>
    </row>
    <row r="952" spans="1:24" x14ac:dyDescent="0.3">
      <c r="A952" s="41" t="s">
        <v>1677</v>
      </c>
      <c r="B952" s="42" t="s">
        <v>1678</v>
      </c>
      <c r="C952" s="42" t="s">
        <v>1561</v>
      </c>
      <c r="D952" s="113">
        <v>241</v>
      </c>
      <c r="E952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52" s="113">
        <f t="shared" si="15"/>
        <v>216.9</v>
      </c>
      <c r="G952" s="43"/>
      <c r="H952" s="44"/>
      <c r="I952" s="46" t="s">
        <v>19</v>
      </c>
      <c r="J952" s="42"/>
      <c r="K952" s="42"/>
      <c r="L952" s="42"/>
      <c r="M952" s="42"/>
      <c r="N952" s="42"/>
      <c r="O952" s="42"/>
      <c r="P952" s="47"/>
      <c r="Q952" s="47"/>
      <c r="R952" s="47"/>
      <c r="S952" s="48"/>
      <c r="T952" s="42"/>
      <c r="U952" s="42"/>
      <c r="V952" s="42"/>
      <c r="W952" s="45" t="s">
        <v>1562</v>
      </c>
      <c r="X952" s="158" t="s">
        <v>23</v>
      </c>
    </row>
    <row r="953" spans="1:24" x14ac:dyDescent="0.3">
      <c r="A953" s="41" t="s">
        <v>1679</v>
      </c>
      <c r="B953" s="42" t="s">
        <v>1680</v>
      </c>
      <c r="C953" s="42" t="s">
        <v>1561</v>
      </c>
      <c r="D953" s="113">
        <v>283</v>
      </c>
      <c r="E953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53" s="113">
        <f t="shared" si="15"/>
        <v>254.7</v>
      </c>
      <c r="G953" s="43"/>
      <c r="H953" s="44"/>
      <c r="I953" s="46" t="s">
        <v>19</v>
      </c>
      <c r="J953" s="42"/>
      <c r="K953" s="42"/>
      <c r="L953" s="42"/>
      <c r="M953" s="42"/>
      <c r="N953" s="42"/>
      <c r="O953" s="42"/>
      <c r="P953" s="47"/>
      <c r="Q953" s="47"/>
      <c r="R953" s="47"/>
      <c r="S953" s="48"/>
      <c r="T953" s="42"/>
      <c r="U953" s="42"/>
      <c r="V953" s="42"/>
      <c r="W953" s="45" t="s">
        <v>1562</v>
      </c>
      <c r="X953" s="158" t="s">
        <v>23</v>
      </c>
    </row>
    <row r="954" spans="1:24" x14ac:dyDescent="0.3">
      <c r="A954" s="41" t="s">
        <v>1681</v>
      </c>
      <c r="B954" s="42" t="s">
        <v>1682</v>
      </c>
      <c r="C954" s="42" t="s">
        <v>1561</v>
      </c>
      <c r="D954" s="113">
        <v>413</v>
      </c>
      <c r="E954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54" s="113">
        <f t="shared" si="15"/>
        <v>371.7</v>
      </c>
      <c r="G954" s="43"/>
      <c r="H954" s="44"/>
      <c r="I954" s="46" t="s">
        <v>19</v>
      </c>
      <c r="J954" s="42"/>
      <c r="K954" s="42"/>
      <c r="L954" s="42"/>
      <c r="M954" s="42"/>
      <c r="N954" s="42"/>
      <c r="O954" s="42"/>
      <c r="P954" s="47"/>
      <c r="Q954" s="47"/>
      <c r="R954" s="47"/>
      <c r="S954" s="48"/>
      <c r="T954" s="42"/>
      <c r="U954" s="42"/>
      <c r="V954" s="42"/>
      <c r="W954" s="45" t="s">
        <v>1562</v>
      </c>
      <c r="X954" s="158" t="s">
        <v>23</v>
      </c>
    </row>
    <row r="955" spans="1:24" x14ac:dyDescent="0.3">
      <c r="A955" s="41" t="s">
        <v>1683</v>
      </c>
      <c r="B955" s="42" t="s">
        <v>1684</v>
      </c>
      <c r="C955" s="42" t="s">
        <v>1561</v>
      </c>
      <c r="D955" s="113">
        <v>318</v>
      </c>
      <c r="E955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55" s="113">
        <f t="shared" si="15"/>
        <v>286.2</v>
      </c>
      <c r="G955" s="43"/>
      <c r="H955" s="44"/>
      <c r="I955" s="42"/>
      <c r="J955" s="42"/>
      <c r="K955" s="42"/>
      <c r="L955" s="46" t="s">
        <v>19</v>
      </c>
      <c r="M955" s="42"/>
      <c r="N955" s="42"/>
      <c r="O955" s="42"/>
      <c r="P955" s="47"/>
      <c r="Q955" s="47"/>
      <c r="R955" s="47"/>
      <c r="S955" s="47" t="s">
        <v>23</v>
      </c>
      <c r="T955" s="42"/>
      <c r="U955" s="42"/>
      <c r="V955" s="42"/>
      <c r="W955" s="45" t="s">
        <v>1562</v>
      </c>
      <c r="X955" s="158" t="s">
        <v>23</v>
      </c>
    </row>
    <row r="956" spans="1:24" x14ac:dyDescent="0.3">
      <c r="A956" s="41" t="s">
        <v>1685</v>
      </c>
      <c r="B956" s="42" t="s">
        <v>1686</v>
      </c>
      <c r="C956" s="42" t="s">
        <v>1561</v>
      </c>
      <c r="D956" s="113">
        <v>376</v>
      </c>
      <c r="E956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56" s="113">
        <f t="shared" si="15"/>
        <v>338.4</v>
      </c>
      <c r="G956" s="43"/>
      <c r="H956" s="44"/>
      <c r="I956" s="42"/>
      <c r="J956" s="42"/>
      <c r="K956" s="42"/>
      <c r="L956" s="46" t="s">
        <v>19</v>
      </c>
      <c r="M956" s="42"/>
      <c r="N956" s="42"/>
      <c r="O956" s="42"/>
      <c r="P956" s="47"/>
      <c r="Q956" s="47"/>
      <c r="R956" s="47"/>
      <c r="S956" s="47" t="s">
        <v>23</v>
      </c>
      <c r="T956" s="42"/>
      <c r="U956" s="42"/>
      <c r="V956" s="42"/>
      <c r="W956" s="45" t="s">
        <v>1562</v>
      </c>
      <c r="X956" s="158" t="s">
        <v>23</v>
      </c>
    </row>
    <row r="957" spans="1:24" x14ac:dyDescent="0.3">
      <c r="A957" s="41" t="s">
        <v>1687</v>
      </c>
      <c r="B957" s="42" t="s">
        <v>1688</v>
      </c>
      <c r="C957" s="42" t="s">
        <v>1561</v>
      </c>
      <c r="D957" s="113">
        <v>548</v>
      </c>
      <c r="E957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57" s="113">
        <f t="shared" si="15"/>
        <v>493.2</v>
      </c>
      <c r="G957" s="43"/>
      <c r="H957" s="44"/>
      <c r="I957" s="42"/>
      <c r="J957" s="42"/>
      <c r="K957" s="42"/>
      <c r="L957" s="46" t="s">
        <v>19</v>
      </c>
      <c r="M957" s="42"/>
      <c r="N957" s="42"/>
      <c r="O957" s="42"/>
      <c r="P957" s="47"/>
      <c r="Q957" s="47"/>
      <c r="R957" s="47"/>
      <c r="S957" s="47" t="s">
        <v>23</v>
      </c>
      <c r="T957" s="42"/>
      <c r="U957" s="42"/>
      <c r="V957" s="42"/>
      <c r="W957" s="45" t="s">
        <v>1562</v>
      </c>
      <c r="X957" s="158" t="s">
        <v>23</v>
      </c>
    </row>
    <row r="958" spans="1:24" x14ac:dyDescent="0.3">
      <c r="A958" s="41" t="s">
        <v>8860</v>
      </c>
      <c r="B958" s="42" t="s">
        <v>1689</v>
      </c>
      <c r="C958" s="42" t="s">
        <v>1561</v>
      </c>
      <c r="D958" s="113">
        <v>295</v>
      </c>
      <c r="E958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58" s="113">
        <f t="shared" si="15"/>
        <v>265.5</v>
      </c>
      <c r="G958" s="43"/>
      <c r="H958" s="44"/>
      <c r="I958" s="46" t="s">
        <v>19</v>
      </c>
      <c r="J958" s="42"/>
      <c r="K958" s="42"/>
      <c r="L958" s="42"/>
      <c r="M958" s="42"/>
      <c r="N958" s="42"/>
      <c r="O958" s="42"/>
      <c r="P958" s="47"/>
      <c r="Q958" s="47"/>
      <c r="R958" s="47"/>
      <c r="S958" s="48"/>
      <c r="T958" s="42"/>
      <c r="U958" s="42"/>
      <c r="V958" s="42"/>
      <c r="W958" s="45" t="s">
        <v>1562</v>
      </c>
      <c r="X958" s="158" t="s">
        <v>23</v>
      </c>
    </row>
    <row r="959" spans="1:24" x14ac:dyDescent="0.3">
      <c r="A959" s="41" t="s">
        <v>8861</v>
      </c>
      <c r="B959" s="42" t="s">
        <v>1690</v>
      </c>
      <c r="C959" s="42" t="s">
        <v>1561</v>
      </c>
      <c r="D959" s="113">
        <v>341</v>
      </c>
      <c r="E959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59" s="113">
        <f t="shared" si="15"/>
        <v>306.89999999999998</v>
      </c>
      <c r="G959" s="43"/>
      <c r="H959" s="44"/>
      <c r="I959" s="46" t="s">
        <v>19</v>
      </c>
      <c r="J959" s="42"/>
      <c r="K959" s="42"/>
      <c r="L959" s="42"/>
      <c r="M959" s="42"/>
      <c r="N959" s="42"/>
      <c r="O959" s="42"/>
      <c r="P959" s="47"/>
      <c r="Q959" s="47"/>
      <c r="R959" s="47"/>
      <c r="S959" s="48"/>
      <c r="T959" s="42"/>
      <c r="U959" s="42"/>
      <c r="V959" s="42"/>
      <c r="W959" s="45" t="s">
        <v>1562</v>
      </c>
      <c r="X959" s="158" t="s">
        <v>23</v>
      </c>
    </row>
    <row r="960" spans="1:24" x14ac:dyDescent="0.3">
      <c r="A960" s="41" t="s">
        <v>8862</v>
      </c>
      <c r="B960" s="42" t="s">
        <v>1691</v>
      </c>
      <c r="C960" s="42" t="s">
        <v>1561</v>
      </c>
      <c r="D960" s="113">
        <v>506</v>
      </c>
      <c r="E960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60" s="113">
        <f t="shared" si="15"/>
        <v>455.4</v>
      </c>
      <c r="G960" s="43"/>
      <c r="H960" s="44"/>
      <c r="I960" s="46" t="s">
        <v>19</v>
      </c>
      <c r="J960" s="42"/>
      <c r="K960" s="42"/>
      <c r="L960" s="42"/>
      <c r="M960" s="42"/>
      <c r="N960" s="42"/>
      <c r="O960" s="42"/>
      <c r="P960" s="47"/>
      <c r="Q960" s="47"/>
      <c r="R960" s="47"/>
      <c r="S960" s="48"/>
      <c r="T960" s="42"/>
      <c r="U960" s="42"/>
      <c r="V960" s="42"/>
      <c r="W960" s="45" t="s">
        <v>1562</v>
      </c>
      <c r="X960" s="158" t="s">
        <v>23</v>
      </c>
    </row>
    <row r="961" spans="1:24" x14ac:dyDescent="0.3">
      <c r="A961" s="41" t="s">
        <v>9427</v>
      </c>
      <c r="B961" s="42" t="s">
        <v>1692</v>
      </c>
      <c r="C961" s="42" t="s">
        <v>1561</v>
      </c>
      <c r="D961" s="113">
        <v>824</v>
      </c>
      <c r="E961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61" s="113">
        <f t="shared" si="15"/>
        <v>741.6</v>
      </c>
      <c r="G961" s="43"/>
      <c r="H961" s="44"/>
      <c r="I961" s="46" t="s">
        <v>19</v>
      </c>
      <c r="J961" s="42"/>
      <c r="K961" s="42"/>
      <c r="L961" s="42"/>
      <c r="M961" s="42"/>
      <c r="N961" s="42"/>
      <c r="O961" s="42"/>
      <c r="P961" s="47"/>
      <c r="Q961" s="47"/>
      <c r="R961" s="47"/>
      <c r="S961" s="48"/>
      <c r="T961" s="42"/>
      <c r="U961" s="42"/>
      <c r="V961" s="42"/>
      <c r="W961" s="45" t="s">
        <v>1562</v>
      </c>
      <c r="X961" s="158" t="s">
        <v>23</v>
      </c>
    </row>
    <row r="962" spans="1:24" x14ac:dyDescent="0.3">
      <c r="A962" s="41" t="s">
        <v>9428</v>
      </c>
      <c r="B962" s="42" t="s">
        <v>1693</v>
      </c>
      <c r="C962" s="42" t="s">
        <v>1561</v>
      </c>
      <c r="D962" s="113">
        <v>1518</v>
      </c>
      <c r="E962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62" s="113">
        <f t="shared" si="15"/>
        <v>1366.2</v>
      </c>
      <c r="G962" s="43"/>
      <c r="H962" s="44"/>
      <c r="I962" s="46" t="s">
        <v>19</v>
      </c>
      <c r="J962" s="42"/>
      <c r="K962" s="42"/>
      <c r="L962" s="42"/>
      <c r="M962" s="42"/>
      <c r="N962" s="42"/>
      <c r="O962" s="42"/>
      <c r="P962" s="47"/>
      <c r="Q962" s="47"/>
      <c r="R962" s="47"/>
      <c r="S962" s="48"/>
      <c r="T962" s="42"/>
      <c r="U962" s="42"/>
      <c r="V962" s="42"/>
      <c r="W962" s="45" t="s">
        <v>1562</v>
      </c>
      <c r="X962" s="158" t="s">
        <v>23</v>
      </c>
    </row>
    <row r="963" spans="1:24" x14ac:dyDescent="0.3">
      <c r="A963" s="41" t="s">
        <v>9429</v>
      </c>
      <c r="B963" s="42" t="s">
        <v>1694</v>
      </c>
      <c r="C963" s="42" t="s">
        <v>1561</v>
      </c>
      <c r="D963" s="113">
        <v>2554</v>
      </c>
      <c r="E963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63" s="113">
        <f t="shared" si="15"/>
        <v>2298.6</v>
      </c>
      <c r="G963" s="43"/>
      <c r="H963" s="44"/>
      <c r="I963" s="46" t="s">
        <v>19</v>
      </c>
      <c r="J963" s="42"/>
      <c r="K963" s="42"/>
      <c r="L963" s="42"/>
      <c r="M963" s="42"/>
      <c r="N963" s="42"/>
      <c r="O963" s="42"/>
      <c r="P963" s="47"/>
      <c r="Q963" s="47"/>
      <c r="R963" s="47"/>
      <c r="S963" s="48"/>
      <c r="T963" s="42"/>
      <c r="U963" s="42"/>
      <c r="V963" s="42"/>
      <c r="W963" s="45" t="s">
        <v>1562</v>
      </c>
      <c r="X963" s="158" t="s">
        <v>23</v>
      </c>
    </row>
    <row r="964" spans="1:24" x14ac:dyDescent="0.3">
      <c r="A964" s="41" t="s">
        <v>9430</v>
      </c>
      <c r="B964" s="42" t="s">
        <v>1695</v>
      </c>
      <c r="C964" s="42" t="s">
        <v>1561</v>
      </c>
      <c r="D964" s="113">
        <v>3955</v>
      </c>
      <c r="E964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64" s="113">
        <f t="shared" si="15"/>
        <v>3559.5</v>
      </c>
      <c r="G964" s="43"/>
      <c r="H964" s="44"/>
      <c r="I964" s="46" t="s">
        <v>19</v>
      </c>
      <c r="J964" s="42"/>
      <c r="K964" s="42"/>
      <c r="L964" s="42"/>
      <c r="M964" s="42"/>
      <c r="N964" s="42"/>
      <c r="O964" s="42"/>
      <c r="P964" s="47"/>
      <c r="Q964" s="47"/>
      <c r="R964" s="47"/>
      <c r="S964" s="48"/>
      <c r="T964" s="42"/>
      <c r="U964" s="42"/>
      <c r="V964" s="42"/>
      <c r="W964" s="45" t="s">
        <v>1562</v>
      </c>
      <c r="X964" s="158" t="s">
        <v>23</v>
      </c>
    </row>
    <row r="965" spans="1:24" x14ac:dyDescent="0.3">
      <c r="A965" s="41" t="s">
        <v>1696</v>
      </c>
      <c r="B965" s="42" t="s">
        <v>1697</v>
      </c>
      <c r="C965" s="42" t="s">
        <v>1561</v>
      </c>
      <c r="D965" s="113">
        <v>667</v>
      </c>
      <c r="E965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65" s="113">
        <f t="shared" si="15"/>
        <v>600.29999999999995</v>
      </c>
      <c r="G965" s="43"/>
      <c r="H965" s="44"/>
      <c r="I965" s="42"/>
      <c r="J965" s="42"/>
      <c r="K965" s="42"/>
      <c r="L965" s="46" t="s">
        <v>19</v>
      </c>
      <c r="M965" s="42"/>
      <c r="N965" s="42"/>
      <c r="O965" s="42"/>
      <c r="P965" s="47"/>
      <c r="Q965" s="47"/>
      <c r="R965" s="47"/>
      <c r="S965" s="47" t="s">
        <v>23</v>
      </c>
      <c r="T965" s="42"/>
      <c r="U965" s="42"/>
      <c r="V965" s="42"/>
      <c r="W965" s="45" t="s">
        <v>1562</v>
      </c>
      <c r="X965" s="158" t="s">
        <v>23</v>
      </c>
    </row>
    <row r="966" spans="1:24" x14ac:dyDescent="0.3">
      <c r="A966" s="41" t="s">
        <v>10245</v>
      </c>
      <c r="B966" s="42" t="s">
        <v>10248</v>
      </c>
      <c r="C966" s="42" t="s">
        <v>1561</v>
      </c>
      <c r="D966" s="113">
        <v>1068</v>
      </c>
      <c r="E966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66" s="113">
        <f t="shared" si="15"/>
        <v>961.2</v>
      </c>
      <c r="G966" s="43"/>
      <c r="H966" s="44"/>
      <c r="I966" s="46" t="s">
        <v>19</v>
      </c>
      <c r="J966" s="42"/>
      <c r="K966" s="42"/>
      <c r="L966" s="46"/>
      <c r="M966" s="42"/>
      <c r="N966" s="42"/>
      <c r="O966" s="42"/>
      <c r="P966" s="47"/>
      <c r="Q966" s="47"/>
      <c r="R966" s="47"/>
      <c r="S966" s="47"/>
      <c r="T966" s="42"/>
      <c r="U966" s="42"/>
      <c r="V966" s="42"/>
      <c r="W966" s="45" t="s">
        <v>1562</v>
      </c>
      <c r="X966" s="158" t="s">
        <v>23</v>
      </c>
    </row>
    <row r="967" spans="1:24" x14ac:dyDescent="0.3">
      <c r="A967" s="41" t="s">
        <v>10246</v>
      </c>
      <c r="B967" s="42" t="s">
        <v>10249</v>
      </c>
      <c r="C967" s="42" t="s">
        <v>1561</v>
      </c>
      <c r="D967" s="113">
        <v>1704</v>
      </c>
      <c r="E967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67" s="113">
        <f t="shared" si="15"/>
        <v>1533.6</v>
      </c>
      <c r="G967" s="43"/>
      <c r="H967" s="44"/>
      <c r="I967" s="46" t="s">
        <v>19</v>
      </c>
      <c r="J967" s="42"/>
      <c r="K967" s="42"/>
      <c r="L967" s="46"/>
      <c r="M967" s="42"/>
      <c r="N967" s="42"/>
      <c r="O967" s="42"/>
      <c r="P967" s="47"/>
      <c r="Q967" s="47"/>
      <c r="R967" s="47"/>
      <c r="S967" s="47"/>
      <c r="T967" s="42"/>
      <c r="U967" s="42"/>
      <c r="V967" s="42"/>
      <c r="W967" s="45" t="s">
        <v>1562</v>
      </c>
      <c r="X967" s="158" t="s">
        <v>23</v>
      </c>
    </row>
    <row r="968" spans="1:24" x14ac:dyDescent="0.3">
      <c r="A968" s="41" t="s">
        <v>10247</v>
      </c>
      <c r="B968" s="42" t="s">
        <v>10250</v>
      </c>
      <c r="C968" s="42" t="s">
        <v>1561</v>
      </c>
      <c r="D968" s="113">
        <v>2736</v>
      </c>
      <c r="E968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68" s="113">
        <f t="shared" si="15"/>
        <v>2462.4</v>
      </c>
      <c r="G968" s="43"/>
      <c r="H968" s="44"/>
      <c r="I968" s="46" t="s">
        <v>19</v>
      </c>
      <c r="J968" s="42"/>
      <c r="K968" s="42"/>
      <c r="L968" s="46"/>
      <c r="M968" s="42"/>
      <c r="N968" s="42"/>
      <c r="O968" s="42"/>
      <c r="P968" s="47"/>
      <c r="Q968" s="47"/>
      <c r="R968" s="47"/>
      <c r="S968" s="47"/>
      <c r="T968" s="42"/>
      <c r="U968" s="42"/>
      <c r="V968" s="42"/>
      <c r="W968" s="45" t="s">
        <v>1562</v>
      </c>
      <c r="X968" s="158" t="s">
        <v>23</v>
      </c>
    </row>
    <row r="969" spans="1:24" x14ac:dyDescent="0.3">
      <c r="A969" s="41" t="s">
        <v>1698</v>
      </c>
      <c r="B969" s="42" t="s">
        <v>1699</v>
      </c>
      <c r="C969" s="42" t="s">
        <v>1561</v>
      </c>
      <c r="D969" s="113">
        <v>323</v>
      </c>
      <c r="E969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69" s="113">
        <f t="shared" si="15"/>
        <v>290.7</v>
      </c>
      <c r="G969" s="43"/>
      <c r="H969" s="44"/>
      <c r="I969" s="42"/>
      <c r="J969" s="42"/>
      <c r="K969" s="42"/>
      <c r="L969" s="46" t="s">
        <v>19</v>
      </c>
      <c r="M969" s="42"/>
      <c r="N969" s="42"/>
      <c r="O969" s="42"/>
      <c r="P969" s="47"/>
      <c r="Q969" s="47"/>
      <c r="R969" s="47"/>
      <c r="S969" s="47" t="s">
        <v>23</v>
      </c>
      <c r="T969" s="42"/>
      <c r="U969" s="42"/>
      <c r="V969" s="42"/>
      <c r="W969" s="45" t="s">
        <v>1562</v>
      </c>
      <c r="X969" s="158" t="s">
        <v>23</v>
      </c>
    </row>
    <row r="970" spans="1:24" x14ac:dyDescent="0.3">
      <c r="A970" s="41" t="s">
        <v>1700</v>
      </c>
      <c r="B970" s="42" t="s">
        <v>1701</v>
      </c>
      <c r="C970" s="42" t="s">
        <v>1561</v>
      </c>
      <c r="D970" s="113">
        <v>408</v>
      </c>
      <c r="E970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70" s="113">
        <f t="shared" si="15"/>
        <v>367.2</v>
      </c>
      <c r="G970" s="43"/>
      <c r="H970" s="44"/>
      <c r="I970" s="42"/>
      <c r="J970" s="42"/>
      <c r="K970" s="42"/>
      <c r="L970" s="46" t="s">
        <v>19</v>
      </c>
      <c r="M970" s="42"/>
      <c r="N970" s="42"/>
      <c r="O970" s="42"/>
      <c r="P970" s="47"/>
      <c r="Q970" s="47"/>
      <c r="R970" s="47"/>
      <c r="S970" s="47" t="s">
        <v>23</v>
      </c>
      <c r="T970" s="42"/>
      <c r="U970" s="42"/>
      <c r="V970" s="42"/>
      <c r="W970" s="45" t="s">
        <v>1562</v>
      </c>
      <c r="X970" s="158" t="s">
        <v>23</v>
      </c>
    </row>
    <row r="971" spans="1:24" x14ac:dyDescent="0.3">
      <c r="A971" s="41" t="s">
        <v>1702</v>
      </c>
      <c r="B971" s="42" t="s">
        <v>1703</v>
      </c>
      <c r="C971" s="42" t="s">
        <v>1561</v>
      </c>
      <c r="D971" s="113">
        <v>543</v>
      </c>
      <c r="E971" s="292">
        <f>IF(VLOOKUP($W$938,Discounts!B:C,2,FALSE)&gt;0,VLOOKUP($W$938,Discounts!B:C,2,FALSE),IF(VLOOKUP(MID($W$938,1,6),Discounts!B:C,2,FALSE)&gt;0,VLOOKUP(MID($W$938,1,6),Discounts!B:C,2,FALSE),IF(VLOOKUP(MID($W$938,1,3),Discounts!B:C,2,FALSE)&gt;0,VLOOKUP(MID($W$938,1,3),Discounts!B:C,2,FALSE),VLOOKUP(MID($W$938,1,1),Discounts!B:C,2,FALSE))))</f>
        <v>0.1</v>
      </c>
      <c r="F971" s="113">
        <f t="shared" si="15"/>
        <v>488.7</v>
      </c>
      <c r="G971" s="43"/>
      <c r="H971" s="44"/>
      <c r="I971" s="42"/>
      <c r="J971" s="42"/>
      <c r="K971" s="42"/>
      <c r="L971" s="46" t="s">
        <v>19</v>
      </c>
      <c r="M971" s="42"/>
      <c r="N971" s="42"/>
      <c r="O971" s="42"/>
      <c r="P971" s="47"/>
      <c r="Q971" s="47"/>
      <c r="R971" s="47"/>
      <c r="S971" s="47" t="s">
        <v>23</v>
      </c>
      <c r="T971" s="42"/>
      <c r="U971" s="42"/>
      <c r="V971" s="42"/>
      <c r="W971" s="45" t="s">
        <v>1562</v>
      </c>
      <c r="X971" s="158" t="s">
        <v>23</v>
      </c>
    </row>
    <row r="972" spans="1:24" ht="15.6" x14ac:dyDescent="0.3">
      <c r="A972" s="149" t="s">
        <v>10280</v>
      </c>
      <c r="B972" s="150"/>
      <c r="C972" s="150" t="s">
        <v>27</v>
      </c>
      <c r="D972" s="151"/>
      <c r="E972" s="291"/>
      <c r="F972" s="291"/>
      <c r="G972" s="150"/>
      <c r="H972" s="150"/>
      <c r="I972" s="150"/>
      <c r="J972" s="150"/>
      <c r="K972" s="150"/>
      <c r="L972" s="150"/>
      <c r="M972" s="150"/>
      <c r="N972" s="150"/>
      <c r="O972" s="150"/>
      <c r="P972" s="156"/>
      <c r="Q972" s="156"/>
      <c r="R972" s="156"/>
      <c r="S972" s="157"/>
      <c r="T972" s="154"/>
      <c r="U972" s="150"/>
      <c r="V972" s="150"/>
      <c r="W972" s="155" t="s">
        <v>1704</v>
      </c>
      <c r="X972" s="158"/>
    </row>
    <row r="973" spans="1:24" x14ac:dyDescent="0.3">
      <c r="A973" s="41" t="s">
        <v>8863</v>
      </c>
      <c r="B973" s="42" t="s">
        <v>1705</v>
      </c>
      <c r="C973" s="42" t="s">
        <v>1561</v>
      </c>
      <c r="D973" s="113">
        <v>212</v>
      </c>
      <c r="E973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73" s="113">
        <f t="shared" si="15"/>
        <v>190.8</v>
      </c>
      <c r="G973" s="43"/>
      <c r="H973" s="44"/>
      <c r="I973" s="46" t="s">
        <v>19</v>
      </c>
      <c r="J973" s="42"/>
      <c r="K973" s="42"/>
      <c r="L973" s="42"/>
      <c r="M973" s="42"/>
      <c r="N973" s="42"/>
      <c r="O973" s="42"/>
      <c r="P973" s="47"/>
      <c r="Q973" s="47"/>
      <c r="R973" s="47"/>
      <c r="S973" s="48"/>
      <c r="T973" s="42"/>
      <c r="U973" s="42"/>
      <c r="V973" s="42"/>
      <c r="W973" s="45" t="s">
        <v>1562</v>
      </c>
      <c r="X973" s="158" t="s">
        <v>23</v>
      </c>
    </row>
    <row r="974" spans="1:24" x14ac:dyDescent="0.3">
      <c r="A974" s="41" t="s">
        <v>8864</v>
      </c>
      <c r="B974" s="42" t="s">
        <v>1706</v>
      </c>
      <c r="C974" s="42" t="s">
        <v>1561</v>
      </c>
      <c r="D974" s="113">
        <v>276</v>
      </c>
      <c r="E974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74" s="113">
        <f t="shared" si="15"/>
        <v>248.4</v>
      </c>
      <c r="G974" s="43"/>
      <c r="H974" s="44"/>
      <c r="I974" s="46" t="s">
        <v>19</v>
      </c>
      <c r="J974" s="42"/>
      <c r="K974" s="42"/>
      <c r="L974" s="42"/>
      <c r="M974" s="42"/>
      <c r="N974" s="42"/>
      <c r="O974" s="42"/>
      <c r="P974" s="47"/>
      <c r="Q974" s="47"/>
      <c r="R974" s="47"/>
      <c r="S974" s="48"/>
      <c r="T974" s="42"/>
      <c r="U974" s="42"/>
      <c r="V974" s="42"/>
      <c r="W974" s="45" t="s">
        <v>1562</v>
      </c>
      <c r="X974" s="158" t="s">
        <v>23</v>
      </c>
    </row>
    <row r="975" spans="1:24" x14ac:dyDescent="0.3">
      <c r="A975" s="41" t="s">
        <v>8865</v>
      </c>
      <c r="B975" s="42" t="s">
        <v>1707</v>
      </c>
      <c r="C975" s="42" t="s">
        <v>1561</v>
      </c>
      <c r="D975" s="113">
        <v>430</v>
      </c>
      <c r="E975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75" s="113">
        <f t="shared" si="15"/>
        <v>387</v>
      </c>
      <c r="G975" s="43"/>
      <c r="H975" s="44"/>
      <c r="I975" s="46" t="s">
        <v>19</v>
      </c>
      <c r="J975" s="42"/>
      <c r="K975" s="42"/>
      <c r="L975" s="42"/>
      <c r="M975" s="42"/>
      <c r="N975" s="42"/>
      <c r="O975" s="42"/>
      <c r="P975" s="47"/>
      <c r="Q975" s="47"/>
      <c r="R975" s="47"/>
      <c r="S975" s="48"/>
      <c r="T975" s="42"/>
      <c r="U975" s="42"/>
      <c r="V975" s="42"/>
      <c r="W975" s="45" t="s">
        <v>1562</v>
      </c>
      <c r="X975" s="158" t="s">
        <v>23</v>
      </c>
    </row>
    <row r="976" spans="1:24" x14ac:dyDescent="0.3">
      <c r="A976" s="41" t="s">
        <v>8866</v>
      </c>
      <c r="B976" s="42" t="s">
        <v>1708</v>
      </c>
      <c r="C976" s="42" t="s">
        <v>1561</v>
      </c>
      <c r="D976" s="113">
        <v>283</v>
      </c>
      <c r="E976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76" s="113">
        <f t="shared" si="15"/>
        <v>254.7</v>
      </c>
      <c r="G976" s="43"/>
      <c r="H976" s="44"/>
      <c r="I976" s="42"/>
      <c r="J976" s="42"/>
      <c r="K976" s="42"/>
      <c r="L976" s="46" t="s">
        <v>19</v>
      </c>
      <c r="M976" s="42"/>
      <c r="N976" s="42"/>
      <c r="O976" s="42"/>
      <c r="P976" s="47"/>
      <c r="Q976" s="47"/>
      <c r="R976" s="47"/>
      <c r="S976" s="47" t="s">
        <v>23</v>
      </c>
      <c r="T976" s="42"/>
      <c r="U976" s="42"/>
      <c r="V976" s="42"/>
      <c r="W976" s="45" t="s">
        <v>1562</v>
      </c>
      <c r="X976" s="158" t="s">
        <v>23</v>
      </c>
    </row>
    <row r="977" spans="1:24" x14ac:dyDescent="0.3">
      <c r="A977" s="41" t="s">
        <v>8867</v>
      </c>
      <c r="B977" s="42" t="s">
        <v>1709</v>
      </c>
      <c r="C977" s="42" t="s">
        <v>1561</v>
      </c>
      <c r="D977" s="113">
        <v>341</v>
      </c>
      <c r="E977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77" s="113">
        <f t="shared" si="15"/>
        <v>306.89999999999998</v>
      </c>
      <c r="G977" s="43"/>
      <c r="H977" s="44"/>
      <c r="I977" s="42"/>
      <c r="J977" s="42"/>
      <c r="K977" s="42"/>
      <c r="L977" s="46" t="s">
        <v>19</v>
      </c>
      <c r="M977" s="42"/>
      <c r="N977" s="42"/>
      <c r="O977" s="42"/>
      <c r="P977" s="47"/>
      <c r="Q977" s="47"/>
      <c r="R977" s="47"/>
      <c r="S977" s="47" t="s">
        <v>23</v>
      </c>
      <c r="T977" s="42"/>
      <c r="U977" s="42"/>
      <c r="V977" s="42"/>
      <c r="W977" s="45" t="s">
        <v>1562</v>
      </c>
      <c r="X977" s="158" t="s">
        <v>23</v>
      </c>
    </row>
    <row r="978" spans="1:24" x14ac:dyDescent="0.3">
      <c r="A978" s="41" t="s">
        <v>8868</v>
      </c>
      <c r="B978" s="42" t="s">
        <v>1710</v>
      </c>
      <c r="C978" s="42" t="s">
        <v>1561</v>
      </c>
      <c r="D978" s="113">
        <v>501</v>
      </c>
      <c r="E978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78" s="113">
        <f t="shared" si="15"/>
        <v>450.9</v>
      </c>
      <c r="G978" s="43"/>
      <c r="H978" s="44"/>
      <c r="I978" s="42"/>
      <c r="J978" s="42"/>
      <c r="K978" s="42"/>
      <c r="L978" s="46" t="s">
        <v>19</v>
      </c>
      <c r="M978" s="42"/>
      <c r="N978" s="42"/>
      <c r="O978" s="42"/>
      <c r="P978" s="47"/>
      <c r="Q978" s="47"/>
      <c r="R978" s="47"/>
      <c r="S978" s="47" t="s">
        <v>23</v>
      </c>
      <c r="T978" s="42"/>
      <c r="U978" s="42"/>
      <c r="V978" s="42"/>
      <c r="W978" s="45" t="s">
        <v>1562</v>
      </c>
      <c r="X978" s="158" t="s">
        <v>23</v>
      </c>
    </row>
    <row r="979" spans="1:24" x14ac:dyDescent="0.3">
      <c r="A979" s="41" t="s">
        <v>8869</v>
      </c>
      <c r="B979" s="42" t="s">
        <v>1711</v>
      </c>
      <c r="C979" s="42" t="s">
        <v>1561</v>
      </c>
      <c r="D979" s="113">
        <v>353</v>
      </c>
      <c r="E979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79" s="113">
        <f t="shared" si="15"/>
        <v>317.7</v>
      </c>
      <c r="G979" s="43"/>
      <c r="H979" s="44"/>
      <c r="I979" s="46" t="s">
        <v>19</v>
      </c>
      <c r="J979" s="42"/>
      <c r="K979" s="42"/>
      <c r="L979" s="42"/>
      <c r="M979" s="42"/>
      <c r="N979" s="42"/>
      <c r="O979" s="42"/>
      <c r="P979" s="47"/>
      <c r="Q979" s="47"/>
      <c r="R979" s="47"/>
      <c r="S979" s="48"/>
      <c r="T979" s="42"/>
      <c r="U979" s="42"/>
      <c r="V979" s="42"/>
      <c r="W979" s="45" t="s">
        <v>1562</v>
      </c>
      <c r="X979" s="158" t="s">
        <v>23</v>
      </c>
    </row>
    <row r="980" spans="1:24" x14ac:dyDescent="0.3">
      <c r="A980" s="41" t="s">
        <v>8870</v>
      </c>
      <c r="B980" s="42" t="s">
        <v>1712</v>
      </c>
      <c r="C980" s="42" t="s">
        <v>1561</v>
      </c>
      <c r="D980" s="113">
        <v>413</v>
      </c>
      <c r="E980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80" s="113">
        <f t="shared" si="15"/>
        <v>371.7</v>
      </c>
      <c r="G980" s="43"/>
      <c r="H980" s="44"/>
      <c r="I980" s="46" t="s">
        <v>19</v>
      </c>
      <c r="J980" s="42"/>
      <c r="K980" s="42"/>
      <c r="L980" s="42"/>
      <c r="M980" s="42"/>
      <c r="N980" s="42"/>
      <c r="O980" s="42"/>
      <c r="P980" s="47"/>
      <c r="Q980" s="47"/>
      <c r="R980" s="47"/>
      <c r="S980" s="48"/>
      <c r="T980" s="42"/>
      <c r="U980" s="42"/>
      <c r="V980" s="42"/>
      <c r="W980" s="45" t="s">
        <v>1562</v>
      </c>
      <c r="X980" s="158" t="s">
        <v>23</v>
      </c>
    </row>
    <row r="981" spans="1:24" x14ac:dyDescent="0.3">
      <c r="A981" s="41" t="s">
        <v>8871</v>
      </c>
      <c r="B981" s="42" t="s">
        <v>1713</v>
      </c>
      <c r="C981" s="42" t="s">
        <v>1561</v>
      </c>
      <c r="D981" s="113">
        <v>576</v>
      </c>
      <c r="E981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81" s="113">
        <f t="shared" si="15"/>
        <v>518.4</v>
      </c>
      <c r="G981" s="43"/>
      <c r="H981" s="44"/>
      <c r="I981" s="46" t="s">
        <v>19</v>
      </c>
      <c r="J981" s="42"/>
      <c r="K981" s="42"/>
      <c r="L981" s="42"/>
      <c r="M981" s="42"/>
      <c r="N981" s="42"/>
      <c r="O981" s="42"/>
      <c r="P981" s="47"/>
      <c r="Q981" s="47"/>
      <c r="R981" s="47"/>
      <c r="S981" s="48"/>
      <c r="T981" s="42"/>
      <c r="U981" s="42"/>
      <c r="V981" s="42"/>
      <c r="W981" s="45" t="s">
        <v>1562</v>
      </c>
      <c r="X981" s="158" t="s">
        <v>23</v>
      </c>
    </row>
    <row r="982" spans="1:24" x14ac:dyDescent="0.3">
      <c r="A982" s="41" t="s">
        <v>8872</v>
      </c>
      <c r="B982" s="42" t="s">
        <v>1714</v>
      </c>
      <c r="C982" s="42" t="s">
        <v>1561</v>
      </c>
      <c r="D982" s="113">
        <v>295</v>
      </c>
      <c r="E982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82" s="113">
        <f t="shared" si="15"/>
        <v>265.5</v>
      </c>
      <c r="G982" s="43"/>
      <c r="H982" s="44"/>
      <c r="I982" s="42"/>
      <c r="J982" s="42"/>
      <c r="K982" s="42"/>
      <c r="L982" s="46" t="s">
        <v>19</v>
      </c>
      <c r="M982" s="42"/>
      <c r="N982" s="42"/>
      <c r="O982" s="42"/>
      <c r="P982" s="47"/>
      <c r="Q982" s="47"/>
      <c r="R982" s="47"/>
      <c r="S982" s="47" t="s">
        <v>23</v>
      </c>
      <c r="T982" s="42"/>
      <c r="U982" s="42"/>
      <c r="V982" s="42"/>
      <c r="W982" s="45" t="s">
        <v>1562</v>
      </c>
      <c r="X982" s="158" t="s">
        <v>23</v>
      </c>
    </row>
    <row r="983" spans="1:24" x14ac:dyDescent="0.3">
      <c r="A983" s="41" t="s">
        <v>8873</v>
      </c>
      <c r="B983" s="42" t="s">
        <v>1715</v>
      </c>
      <c r="C983" s="42" t="s">
        <v>1561</v>
      </c>
      <c r="D983" s="113">
        <v>348</v>
      </c>
      <c r="E983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83" s="113">
        <f t="shared" si="15"/>
        <v>313.2</v>
      </c>
      <c r="G983" s="43"/>
      <c r="H983" s="44"/>
      <c r="I983" s="42"/>
      <c r="J983" s="42"/>
      <c r="K983" s="42"/>
      <c r="L983" s="46" t="s">
        <v>19</v>
      </c>
      <c r="M983" s="42"/>
      <c r="N983" s="42"/>
      <c r="O983" s="42"/>
      <c r="P983" s="47"/>
      <c r="Q983" s="47"/>
      <c r="R983" s="47"/>
      <c r="S983" s="47" t="s">
        <v>23</v>
      </c>
      <c r="T983" s="42"/>
      <c r="U983" s="42"/>
      <c r="V983" s="42"/>
      <c r="W983" s="45" t="s">
        <v>1562</v>
      </c>
      <c r="X983" s="158" t="s">
        <v>23</v>
      </c>
    </row>
    <row r="984" spans="1:24" x14ac:dyDescent="0.3">
      <c r="A984" s="41" t="s">
        <v>8874</v>
      </c>
      <c r="B984" s="42" t="s">
        <v>1716</v>
      </c>
      <c r="C984" s="42" t="s">
        <v>1561</v>
      </c>
      <c r="D984" s="113">
        <v>471</v>
      </c>
      <c r="E984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84" s="113">
        <f t="shared" si="15"/>
        <v>423.9</v>
      </c>
      <c r="G984" s="43"/>
      <c r="H984" s="44"/>
      <c r="I984" s="42"/>
      <c r="J984" s="42"/>
      <c r="K984" s="42"/>
      <c r="L984" s="46" t="s">
        <v>19</v>
      </c>
      <c r="M984" s="42"/>
      <c r="N984" s="42"/>
      <c r="O984" s="42"/>
      <c r="P984" s="47"/>
      <c r="Q984" s="47"/>
      <c r="R984" s="47"/>
      <c r="S984" s="47" t="s">
        <v>23</v>
      </c>
      <c r="T984" s="42"/>
      <c r="U984" s="42"/>
      <c r="V984" s="42"/>
      <c r="W984" s="45" t="s">
        <v>1562</v>
      </c>
      <c r="X984" s="158" t="s">
        <v>23</v>
      </c>
    </row>
    <row r="985" spans="1:24" x14ac:dyDescent="0.3">
      <c r="A985" s="41" t="s">
        <v>8875</v>
      </c>
      <c r="B985" s="42" t="s">
        <v>1717</v>
      </c>
      <c r="C985" s="42" t="s">
        <v>1561</v>
      </c>
      <c r="D985" s="113">
        <v>295</v>
      </c>
      <c r="E985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85" s="113">
        <f t="shared" si="15"/>
        <v>265.5</v>
      </c>
      <c r="G985" s="43"/>
      <c r="H985" s="44"/>
      <c r="I985" s="42"/>
      <c r="J985" s="42"/>
      <c r="K985" s="42"/>
      <c r="L985" s="46" t="s">
        <v>19</v>
      </c>
      <c r="M985" s="42"/>
      <c r="N985" s="42"/>
      <c r="O985" s="42"/>
      <c r="P985" s="47"/>
      <c r="Q985" s="47"/>
      <c r="R985" s="47"/>
      <c r="S985" s="47" t="s">
        <v>23</v>
      </c>
      <c r="T985" s="42"/>
      <c r="U985" s="42"/>
      <c r="V985" s="42"/>
      <c r="W985" s="45" t="s">
        <v>1562</v>
      </c>
      <c r="X985" s="158" t="s">
        <v>23</v>
      </c>
    </row>
    <row r="986" spans="1:24" x14ac:dyDescent="0.3">
      <c r="A986" s="41" t="s">
        <v>8876</v>
      </c>
      <c r="B986" s="42" t="s">
        <v>1718</v>
      </c>
      <c r="C986" s="42" t="s">
        <v>1561</v>
      </c>
      <c r="D986" s="113">
        <v>348</v>
      </c>
      <c r="E986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86" s="113">
        <f t="shared" ref="F986:F1049" si="16">D986-D986*E986</f>
        <v>313.2</v>
      </c>
      <c r="G986" s="43"/>
      <c r="H986" s="44"/>
      <c r="I986" s="42"/>
      <c r="J986" s="42"/>
      <c r="K986" s="42"/>
      <c r="L986" s="46" t="s">
        <v>19</v>
      </c>
      <c r="M986" s="42"/>
      <c r="N986" s="42"/>
      <c r="O986" s="42"/>
      <c r="P986" s="47"/>
      <c r="Q986" s="47"/>
      <c r="R986" s="47"/>
      <c r="S986" s="47" t="s">
        <v>23</v>
      </c>
      <c r="T986" s="42"/>
      <c r="U986" s="42"/>
      <c r="V986" s="42"/>
      <c r="W986" s="45" t="s">
        <v>1562</v>
      </c>
      <c r="X986" s="158" t="s">
        <v>23</v>
      </c>
    </row>
    <row r="987" spans="1:24" x14ac:dyDescent="0.3">
      <c r="A987" s="41" t="s">
        <v>8877</v>
      </c>
      <c r="B987" s="42" t="s">
        <v>1719</v>
      </c>
      <c r="C987" s="42" t="s">
        <v>1561</v>
      </c>
      <c r="D987" s="113">
        <v>471</v>
      </c>
      <c r="E987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87" s="113">
        <f t="shared" si="16"/>
        <v>423.9</v>
      </c>
      <c r="G987" s="43"/>
      <c r="H987" s="44"/>
      <c r="I987" s="42"/>
      <c r="J987" s="42"/>
      <c r="K987" s="42"/>
      <c r="L987" s="46" t="s">
        <v>19</v>
      </c>
      <c r="M987" s="42"/>
      <c r="N987" s="42"/>
      <c r="O987" s="42"/>
      <c r="P987" s="47"/>
      <c r="Q987" s="47"/>
      <c r="R987" s="47"/>
      <c r="S987" s="47" t="s">
        <v>23</v>
      </c>
      <c r="T987" s="42"/>
      <c r="U987" s="42"/>
      <c r="V987" s="42"/>
      <c r="W987" s="45" t="s">
        <v>1562</v>
      </c>
      <c r="X987" s="158" t="s">
        <v>23</v>
      </c>
    </row>
    <row r="988" spans="1:24" x14ac:dyDescent="0.3">
      <c r="A988" s="41" t="s">
        <v>8878</v>
      </c>
      <c r="B988" s="42" t="s">
        <v>1720</v>
      </c>
      <c r="C988" s="42" t="s">
        <v>1561</v>
      </c>
      <c r="D988" s="113">
        <v>295</v>
      </c>
      <c r="E988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88" s="113">
        <f t="shared" si="16"/>
        <v>265.5</v>
      </c>
      <c r="G988" s="43"/>
      <c r="H988" s="44"/>
      <c r="I988" s="42"/>
      <c r="J988" s="42"/>
      <c r="K988" s="42"/>
      <c r="L988" s="46" t="s">
        <v>19</v>
      </c>
      <c r="M988" s="42"/>
      <c r="N988" s="42"/>
      <c r="O988" s="42"/>
      <c r="P988" s="47"/>
      <c r="Q988" s="47"/>
      <c r="R988" s="47"/>
      <c r="S988" s="47" t="s">
        <v>23</v>
      </c>
      <c r="T988" s="42"/>
      <c r="U988" s="42"/>
      <c r="V988" s="42"/>
      <c r="W988" s="45" t="s">
        <v>1562</v>
      </c>
      <c r="X988" s="158" t="s">
        <v>23</v>
      </c>
    </row>
    <row r="989" spans="1:24" x14ac:dyDescent="0.3">
      <c r="A989" s="41" t="s">
        <v>8879</v>
      </c>
      <c r="B989" s="42" t="s">
        <v>1721</v>
      </c>
      <c r="C989" s="42" t="s">
        <v>1561</v>
      </c>
      <c r="D989" s="113">
        <v>348</v>
      </c>
      <c r="E989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89" s="113">
        <f t="shared" si="16"/>
        <v>313.2</v>
      </c>
      <c r="G989" s="43"/>
      <c r="H989" s="44"/>
      <c r="I989" s="42"/>
      <c r="J989" s="42"/>
      <c r="K989" s="42"/>
      <c r="L989" s="46" t="s">
        <v>19</v>
      </c>
      <c r="M989" s="42"/>
      <c r="N989" s="42"/>
      <c r="O989" s="42"/>
      <c r="P989" s="47"/>
      <c r="Q989" s="47"/>
      <c r="R989" s="47"/>
      <c r="S989" s="47" t="s">
        <v>23</v>
      </c>
      <c r="T989" s="42"/>
      <c r="U989" s="42"/>
      <c r="V989" s="42"/>
      <c r="W989" s="45" t="s">
        <v>1562</v>
      </c>
      <c r="X989" s="158" t="s">
        <v>23</v>
      </c>
    </row>
    <row r="990" spans="1:24" x14ac:dyDescent="0.3">
      <c r="A990" s="41" t="s">
        <v>8880</v>
      </c>
      <c r="B990" s="42" t="s">
        <v>1722</v>
      </c>
      <c r="C990" s="42" t="s">
        <v>1561</v>
      </c>
      <c r="D990" s="113">
        <v>471</v>
      </c>
      <c r="E990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90" s="113">
        <f t="shared" si="16"/>
        <v>423.9</v>
      </c>
      <c r="G990" s="43"/>
      <c r="H990" s="44"/>
      <c r="I990" s="42"/>
      <c r="J990" s="42"/>
      <c r="K990" s="42"/>
      <c r="L990" s="46" t="s">
        <v>19</v>
      </c>
      <c r="M990" s="42"/>
      <c r="N990" s="42"/>
      <c r="O990" s="42"/>
      <c r="P990" s="47"/>
      <c r="Q990" s="47"/>
      <c r="R990" s="47"/>
      <c r="S990" s="47" t="s">
        <v>23</v>
      </c>
      <c r="T990" s="42"/>
      <c r="U990" s="42"/>
      <c r="V990" s="42"/>
      <c r="W990" s="45" t="s">
        <v>1562</v>
      </c>
      <c r="X990" s="158" t="s">
        <v>23</v>
      </c>
    </row>
    <row r="991" spans="1:24" x14ac:dyDescent="0.3">
      <c r="A991" s="41" t="s">
        <v>8881</v>
      </c>
      <c r="B991" s="42" t="s">
        <v>1723</v>
      </c>
      <c r="C991" s="42" t="s">
        <v>1561</v>
      </c>
      <c r="D991" s="113">
        <v>295</v>
      </c>
      <c r="E991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91" s="113">
        <f t="shared" si="16"/>
        <v>265.5</v>
      </c>
      <c r="G991" s="43"/>
      <c r="H991" s="44"/>
      <c r="I991" s="46" t="s">
        <v>19</v>
      </c>
      <c r="J991" s="42"/>
      <c r="K991" s="42"/>
      <c r="L991" s="42"/>
      <c r="M991" s="42"/>
      <c r="N991" s="42"/>
      <c r="O991" s="42"/>
      <c r="P991" s="47"/>
      <c r="Q991" s="47"/>
      <c r="R991" s="47"/>
      <c r="S991" s="48"/>
      <c r="T991" s="42"/>
      <c r="U991" s="42"/>
      <c r="V991" s="42"/>
      <c r="W991" s="45" t="s">
        <v>1562</v>
      </c>
      <c r="X991" s="158" t="s">
        <v>23</v>
      </c>
    </row>
    <row r="992" spans="1:24" x14ac:dyDescent="0.3">
      <c r="A992" s="41" t="s">
        <v>8882</v>
      </c>
      <c r="B992" s="42" t="s">
        <v>1724</v>
      </c>
      <c r="C992" s="42" t="s">
        <v>1561</v>
      </c>
      <c r="D992" s="113">
        <v>348</v>
      </c>
      <c r="E992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92" s="113">
        <f t="shared" si="16"/>
        <v>313.2</v>
      </c>
      <c r="G992" s="43"/>
      <c r="H992" s="44"/>
      <c r="I992" s="46" t="s">
        <v>19</v>
      </c>
      <c r="J992" s="42"/>
      <c r="K992" s="42"/>
      <c r="L992" s="42"/>
      <c r="M992" s="42"/>
      <c r="N992" s="42"/>
      <c r="O992" s="42"/>
      <c r="P992" s="47"/>
      <c r="Q992" s="47"/>
      <c r="R992" s="47"/>
      <c r="S992" s="48"/>
      <c r="T992" s="42"/>
      <c r="U992" s="42"/>
      <c r="V992" s="42"/>
      <c r="W992" s="45" t="s">
        <v>1562</v>
      </c>
      <c r="X992" s="158" t="s">
        <v>23</v>
      </c>
    </row>
    <row r="993" spans="1:24" x14ac:dyDescent="0.3">
      <c r="A993" s="41" t="s">
        <v>8883</v>
      </c>
      <c r="B993" s="42" t="s">
        <v>1725</v>
      </c>
      <c r="C993" s="42" t="s">
        <v>1561</v>
      </c>
      <c r="D993" s="113">
        <v>471</v>
      </c>
      <c r="E993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93" s="113">
        <f t="shared" si="16"/>
        <v>423.9</v>
      </c>
      <c r="G993" s="43"/>
      <c r="H993" s="44"/>
      <c r="I993" s="46" t="s">
        <v>19</v>
      </c>
      <c r="J993" s="42"/>
      <c r="K993" s="42"/>
      <c r="L993" s="42"/>
      <c r="M993" s="42"/>
      <c r="N993" s="42"/>
      <c r="O993" s="42"/>
      <c r="P993" s="47"/>
      <c r="Q993" s="47"/>
      <c r="R993" s="47"/>
      <c r="S993" s="48"/>
      <c r="T993" s="42"/>
      <c r="U993" s="42"/>
      <c r="V993" s="42"/>
      <c r="W993" s="45" t="s">
        <v>1562</v>
      </c>
      <c r="X993" s="158" t="s">
        <v>23</v>
      </c>
    </row>
    <row r="994" spans="1:24" x14ac:dyDescent="0.3">
      <c r="A994" s="41" t="s">
        <v>8884</v>
      </c>
      <c r="B994" s="42" t="s">
        <v>1726</v>
      </c>
      <c r="C994" s="42" t="s">
        <v>1561</v>
      </c>
      <c r="D994" s="113">
        <v>295</v>
      </c>
      <c r="E994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94" s="113">
        <f t="shared" si="16"/>
        <v>265.5</v>
      </c>
      <c r="G994" s="43"/>
      <c r="H994" s="44"/>
      <c r="I994" s="46" t="s">
        <v>19</v>
      </c>
      <c r="J994" s="42"/>
      <c r="K994" s="42"/>
      <c r="L994" s="42"/>
      <c r="M994" s="42"/>
      <c r="N994" s="42"/>
      <c r="O994" s="42"/>
      <c r="P994" s="47"/>
      <c r="Q994" s="47"/>
      <c r="R994" s="47"/>
      <c r="S994" s="48"/>
      <c r="T994" s="42"/>
      <c r="U994" s="42"/>
      <c r="V994" s="42"/>
      <c r="W994" s="45" t="s">
        <v>1562</v>
      </c>
      <c r="X994" s="158" t="s">
        <v>23</v>
      </c>
    </row>
    <row r="995" spans="1:24" x14ac:dyDescent="0.3">
      <c r="A995" s="41" t="s">
        <v>8885</v>
      </c>
      <c r="B995" s="42" t="s">
        <v>1727</v>
      </c>
      <c r="C995" s="42" t="s">
        <v>1561</v>
      </c>
      <c r="D995" s="113">
        <v>348</v>
      </c>
      <c r="E995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95" s="113">
        <f t="shared" si="16"/>
        <v>313.2</v>
      </c>
      <c r="G995" s="43"/>
      <c r="H995" s="44"/>
      <c r="I995" s="46" t="s">
        <v>19</v>
      </c>
      <c r="J995" s="42"/>
      <c r="K995" s="42"/>
      <c r="L995" s="42"/>
      <c r="M995" s="42"/>
      <c r="N995" s="42"/>
      <c r="O995" s="42"/>
      <c r="P995" s="47"/>
      <c r="Q995" s="47"/>
      <c r="R995" s="47"/>
      <c r="S995" s="48"/>
      <c r="T995" s="42"/>
      <c r="U995" s="42"/>
      <c r="V995" s="42"/>
      <c r="W995" s="45" t="s">
        <v>1562</v>
      </c>
      <c r="X995" s="158" t="s">
        <v>23</v>
      </c>
    </row>
    <row r="996" spans="1:24" x14ac:dyDescent="0.3">
      <c r="A996" s="41" t="s">
        <v>8886</v>
      </c>
      <c r="B996" s="42" t="s">
        <v>1728</v>
      </c>
      <c r="C996" s="42" t="s">
        <v>1561</v>
      </c>
      <c r="D996" s="113">
        <v>471</v>
      </c>
      <c r="E996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96" s="113">
        <f t="shared" si="16"/>
        <v>423.9</v>
      </c>
      <c r="G996" s="43"/>
      <c r="H996" s="44"/>
      <c r="I996" s="46" t="s">
        <v>19</v>
      </c>
      <c r="J996" s="42"/>
      <c r="K996" s="42"/>
      <c r="L996" s="42"/>
      <c r="M996" s="42"/>
      <c r="N996" s="42"/>
      <c r="O996" s="42"/>
      <c r="P996" s="47"/>
      <c r="Q996" s="47"/>
      <c r="R996" s="47"/>
      <c r="S996" s="48"/>
      <c r="T996" s="42"/>
      <c r="U996" s="42"/>
      <c r="V996" s="42"/>
      <c r="W996" s="45" t="s">
        <v>1562</v>
      </c>
      <c r="X996" s="158" t="s">
        <v>23</v>
      </c>
    </row>
    <row r="997" spans="1:24" x14ac:dyDescent="0.3">
      <c r="A997" s="41" t="s">
        <v>10300</v>
      </c>
      <c r="B997" s="42" t="s">
        <v>7731</v>
      </c>
      <c r="C997" s="42" t="s">
        <v>1561</v>
      </c>
      <c r="D997" s="113">
        <v>1236</v>
      </c>
      <c r="E997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97" s="113">
        <f t="shared" si="16"/>
        <v>1112.4000000000001</v>
      </c>
      <c r="G997" s="43"/>
      <c r="H997" s="44"/>
      <c r="I997" s="46" t="s">
        <v>19</v>
      </c>
      <c r="J997" s="42"/>
      <c r="K997" s="42"/>
      <c r="L997" s="42"/>
      <c r="M997" s="42"/>
      <c r="N997" s="42"/>
      <c r="O997" s="42"/>
      <c r="P997" s="47"/>
      <c r="Q997" s="47"/>
      <c r="R997" s="47"/>
      <c r="S997" s="48"/>
      <c r="T997" s="42"/>
      <c r="U997" s="42"/>
      <c r="V997" s="42"/>
      <c r="W997" s="45" t="s">
        <v>1562</v>
      </c>
      <c r="X997" s="158" t="s">
        <v>23</v>
      </c>
    </row>
    <row r="998" spans="1:24" x14ac:dyDescent="0.3">
      <c r="A998" s="41" t="s">
        <v>8887</v>
      </c>
      <c r="B998" s="42" t="s">
        <v>1729</v>
      </c>
      <c r="C998" s="42" t="s">
        <v>1561</v>
      </c>
      <c r="D998" s="113">
        <v>336</v>
      </c>
      <c r="E998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98" s="113">
        <f t="shared" si="16"/>
        <v>302.39999999999998</v>
      </c>
      <c r="G998" s="43"/>
      <c r="H998" s="44"/>
      <c r="I998" s="42"/>
      <c r="J998" s="42"/>
      <c r="K998" s="42"/>
      <c r="L998" s="46" t="s">
        <v>19</v>
      </c>
      <c r="M998" s="42"/>
      <c r="N998" s="42"/>
      <c r="O998" s="42"/>
      <c r="P998" s="47"/>
      <c r="Q998" s="47"/>
      <c r="R998" s="47"/>
      <c r="S998" s="47" t="s">
        <v>23</v>
      </c>
      <c r="T998" s="42"/>
      <c r="U998" s="42"/>
      <c r="V998" s="42"/>
      <c r="W998" s="45" t="s">
        <v>1562</v>
      </c>
      <c r="X998" s="158" t="s">
        <v>23</v>
      </c>
    </row>
    <row r="999" spans="1:24" x14ac:dyDescent="0.3">
      <c r="A999" s="41" t="s">
        <v>8888</v>
      </c>
      <c r="B999" s="42" t="s">
        <v>1730</v>
      </c>
      <c r="C999" s="42" t="s">
        <v>1561</v>
      </c>
      <c r="D999" s="113">
        <v>406</v>
      </c>
      <c r="E999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999" s="113">
        <f t="shared" si="16"/>
        <v>365.4</v>
      </c>
      <c r="G999" s="43"/>
      <c r="H999" s="44"/>
      <c r="I999" s="42"/>
      <c r="J999" s="42"/>
      <c r="K999" s="42"/>
      <c r="L999" s="46" t="s">
        <v>19</v>
      </c>
      <c r="M999" s="42"/>
      <c r="N999" s="42"/>
      <c r="O999" s="42"/>
      <c r="P999" s="47"/>
      <c r="Q999" s="47"/>
      <c r="R999" s="47"/>
      <c r="S999" s="47" t="s">
        <v>23</v>
      </c>
      <c r="T999" s="42"/>
      <c r="U999" s="42"/>
      <c r="V999" s="42"/>
      <c r="W999" s="45" t="s">
        <v>1562</v>
      </c>
      <c r="X999" s="158" t="s">
        <v>23</v>
      </c>
    </row>
    <row r="1000" spans="1:24" x14ac:dyDescent="0.3">
      <c r="A1000" s="41" t="s">
        <v>8889</v>
      </c>
      <c r="B1000" s="42" t="s">
        <v>1731</v>
      </c>
      <c r="C1000" s="42" t="s">
        <v>1561</v>
      </c>
      <c r="D1000" s="113">
        <v>565</v>
      </c>
      <c r="E1000" s="292">
        <f>IF(VLOOKUP($W$972,Discounts!B:C,2,FALSE)&gt;0,VLOOKUP($W$972,Discounts!B:C,2,FALSE),IF(VLOOKUP(MID($W$972,1,6),Discounts!B:C,2,FALSE)&gt;0,VLOOKUP(MID($W$972,1,6),Discounts!B:C,2,FALSE),IF(VLOOKUP(MID($W$972,1,3),Discounts!B:C,2,FALSE)&gt;0,VLOOKUP(MID($W$972,1,3),Discounts!B:C,2,FALSE),VLOOKUP(MID($W$972,1,1),Discounts!B:C,2,FALSE))))</f>
        <v>0.1</v>
      </c>
      <c r="F1000" s="113">
        <f t="shared" si="16"/>
        <v>508.5</v>
      </c>
      <c r="G1000" s="43"/>
      <c r="H1000" s="44"/>
      <c r="I1000" s="42"/>
      <c r="J1000" s="42"/>
      <c r="K1000" s="42"/>
      <c r="L1000" s="46" t="s">
        <v>19</v>
      </c>
      <c r="M1000" s="42"/>
      <c r="N1000" s="42"/>
      <c r="O1000" s="42"/>
      <c r="P1000" s="47"/>
      <c r="Q1000" s="47"/>
      <c r="R1000" s="47"/>
      <c r="S1000" s="47" t="s">
        <v>23</v>
      </c>
      <c r="T1000" s="42"/>
      <c r="U1000" s="42"/>
      <c r="V1000" s="42"/>
      <c r="W1000" s="45" t="s">
        <v>1562</v>
      </c>
      <c r="X1000" s="158" t="s">
        <v>23</v>
      </c>
    </row>
    <row r="1001" spans="1:24" ht="15.6" x14ac:dyDescent="0.3">
      <c r="A1001" s="149" t="s">
        <v>10281</v>
      </c>
      <c r="B1001" s="150"/>
      <c r="C1001" s="150" t="s">
        <v>27</v>
      </c>
      <c r="D1001" s="151"/>
      <c r="E1001" s="291"/>
      <c r="F1001" s="291"/>
      <c r="G1001" s="150"/>
      <c r="H1001" s="150"/>
      <c r="I1001" s="150"/>
      <c r="J1001" s="150"/>
      <c r="K1001" s="150"/>
      <c r="L1001" s="150"/>
      <c r="M1001" s="150"/>
      <c r="N1001" s="150"/>
      <c r="O1001" s="150"/>
      <c r="P1001" s="156"/>
      <c r="Q1001" s="156"/>
      <c r="R1001" s="156"/>
      <c r="S1001" s="157"/>
      <c r="T1001" s="154"/>
      <c r="U1001" s="150"/>
      <c r="V1001" s="150"/>
      <c r="W1001" s="155" t="s">
        <v>1732</v>
      </c>
      <c r="X1001" s="158"/>
    </row>
    <row r="1002" spans="1:24" x14ac:dyDescent="0.3">
      <c r="A1002" s="41" t="s">
        <v>1733</v>
      </c>
      <c r="B1002" s="42" t="s">
        <v>1734</v>
      </c>
      <c r="C1002" s="42" t="s">
        <v>1561</v>
      </c>
      <c r="D1002" s="113">
        <v>417</v>
      </c>
      <c r="E1002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02" s="113">
        <f t="shared" si="16"/>
        <v>375.3</v>
      </c>
      <c r="G1002" s="43"/>
      <c r="H1002" s="44"/>
      <c r="I1002" s="42"/>
      <c r="J1002" s="42"/>
      <c r="K1002" s="42"/>
      <c r="L1002" s="46" t="s">
        <v>8746</v>
      </c>
      <c r="M1002" s="42"/>
      <c r="N1002" s="42"/>
      <c r="O1002" s="42"/>
      <c r="P1002" s="47"/>
      <c r="Q1002" s="47"/>
      <c r="R1002" s="47"/>
      <c r="S1002" s="47" t="s">
        <v>23</v>
      </c>
      <c r="T1002" s="42"/>
      <c r="U1002" s="42"/>
      <c r="V1002" s="42"/>
      <c r="W1002" s="45" t="s">
        <v>1562</v>
      </c>
      <c r="X1002" s="158" t="s">
        <v>23</v>
      </c>
    </row>
    <row r="1003" spans="1:24" x14ac:dyDescent="0.3">
      <c r="A1003" s="41" t="s">
        <v>1735</v>
      </c>
      <c r="B1003" s="42" t="s">
        <v>1736</v>
      </c>
      <c r="C1003" s="42" t="s">
        <v>1561</v>
      </c>
      <c r="D1003" s="113">
        <v>589</v>
      </c>
      <c r="E1003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03" s="113">
        <f t="shared" si="16"/>
        <v>530.1</v>
      </c>
      <c r="G1003" s="43"/>
      <c r="H1003" s="44"/>
      <c r="I1003" s="42"/>
      <c r="J1003" s="42"/>
      <c r="K1003" s="42"/>
      <c r="L1003" s="46" t="s">
        <v>8746</v>
      </c>
      <c r="M1003" s="42"/>
      <c r="N1003" s="42"/>
      <c r="O1003" s="42"/>
      <c r="P1003" s="47"/>
      <c r="Q1003" s="47"/>
      <c r="R1003" s="47"/>
      <c r="S1003" s="47" t="s">
        <v>23</v>
      </c>
      <c r="T1003" s="42"/>
      <c r="U1003" s="42"/>
      <c r="V1003" s="42"/>
      <c r="W1003" s="45" t="s">
        <v>1562</v>
      </c>
      <c r="X1003" s="158" t="s">
        <v>23</v>
      </c>
    </row>
    <row r="1004" spans="1:24" x14ac:dyDescent="0.3">
      <c r="A1004" s="41" t="s">
        <v>1737</v>
      </c>
      <c r="B1004" s="42" t="s">
        <v>1738</v>
      </c>
      <c r="C1004" s="42" t="s">
        <v>1561</v>
      </c>
      <c r="D1004" s="113">
        <v>295</v>
      </c>
      <c r="E1004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04" s="113">
        <f t="shared" si="16"/>
        <v>265.5</v>
      </c>
      <c r="G1004" s="43"/>
      <c r="H1004" s="44"/>
      <c r="I1004" s="42"/>
      <c r="J1004" s="42"/>
      <c r="K1004" s="42"/>
      <c r="L1004" s="46" t="s">
        <v>19</v>
      </c>
      <c r="M1004" s="42"/>
      <c r="N1004" s="42"/>
      <c r="O1004" s="42"/>
      <c r="P1004" s="47"/>
      <c r="Q1004" s="47"/>
      <c r="R1004" s="47"/>
      <c r="S1004" s="47" t="s">
        <v>23</v>
      </c>
      <c r="T1004" s="42"/>
      <c r="U1004" s="42"/>
      <c r="V1004" s="42"/>
      <c r="W1004" s="45" t="s">
        <v>1562</v>
      </c>
      <c r="X1004" s="158" t="s">
        <v>23</v>
      </c>
    </row>
    <row r="1005" spans="1:24" x14ac:dyDescent="0.3">
      <c r="A1005" s="41" t="s">
        <v>1739</v>
      </c>
      <c r="B1005" s="42" t="s">
        <v>1740</v>
      </c>
      <c r="C1005" s="42" t="s">
        <v>1561</v>
      </c>
      <c r="D1005" s="113">
        <v>359</v>
      </c>
      <c r="E1005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05" s="113">
        <f t="shared" si="16"/>
        <v>323.10000000000002</v>
      </c>
      <c r="G1005" s="43"/>
      <c r="H1005" s="44"/>
      <c r="I1005" s="42"/>
      <c r="J1005" s="42"/>
      <c r="K1005" s="42"/>
      <c r="L1005" s="46" t="s">
        <v>19</v>
      </c>
      <c r="M1005" s="42"/>
      <c r="N1005" s="42"/>
      <c r="O1005" s="42"/>
      <c r="P1005" s="47"/>
      <c r="Q1005" s="47"/>
      <c r="R1005" s="47"/>
      <c r="S1005" s="47" t="s">
        <v>23</v>
      </c>
      <c r="T1005" s="42"/>
      <c r="U1005" s="42"/>
      <c r="V1005" s="42"/>
      <c r="W1005" s="45" t="s">
        <v>1562</v>
      </c>
      <c r="X1005" s="158" t="s">
        <v>23</v>
      </c>
    </row>
    <row r="1006" spans="1:24" x14ac:dyDescent="0.3">
      <c r="A1006" s="41" t="s">
        <v>1741</v>
      </c>
      <c r="B1006" s="42" t="s">
        <v>1742</v>
      </c>
      <c r="C1006" s="42" t="s">
        <v>1561</v>
      </c>
      <c r="D1006" s="113">
        <v>459</v>
      </c>
      <c r="E1006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06" s="113">
        <f t="shared" si="16"/>
        <v>413.1</v>
      </c>
      <c r="G1006" s="43"/>
      <c r="H1006" s="44"/>
      <c r="I1006" s="42"/>
      <c r="J1006" s="42"/>
      <c r="K1006" s="42"/>
      <c r="L1006" s="46" t="s">
        <v>19</v>
      </c>
      <c r="M1006" s="42"/>
      <c r="N1006" s="42"/>
      <c r="O1006" s="42"/>
      <c r="P1006" s="47"/>
      <c r="Q1006" s="47"/>
      <c r="R1006" s="47"/>
      <c r="S1006" s="47" t="s">
        <v>23</v>
      </c>
      <c r="T1006" s="42"/>
      <c r="U1006" s="42"/>
      <c r="V1006" s="42"/>
      <c r="W1006" s="45" t="s">
        <v>1562</v>
      </c>
      <c r="X1006" s="158" t="s">
        <v>23</v>
      </c>
    </row>
    <row r="1007" spans="1:24" x14ac:dyDescent="0.3">
      <c r="A1007" s="41" t="s">
        <v>1743</v>
      </c>
      <c r="B1007" s="42" t="s">
        <v>1744</v>
      </c>
      <c r="C1007" s="42" t="s">
        <v>1561</v>
      </c>
      <c r="D1007" s="113">
        <v>310</v>
      </c>
      <c r="E1007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07" s="113">
        <f t="shared" si="16"/>
        <v>279</v>
      </c>
      <c r="G1007" s="43"/>
      <c r="H1007" s="44"/>
      <c r="I1007" s="42"/>
      <c r="J1007" s="42"/>
      <c r="K1007" s="42"/>
      <c r="L1007" s="42" t="s">
        <v>19</v>
      </c>
      <c r="M1007" s="42"/>
      <c r="N1007" s="42"/>
      <c r="O1007" s="42"/>
      <c r="P1007" s="47"/>
      <c r="Q1007" s="47"/>
      <c r="R1007" s="47"/>
      <c r="S1007" s="48"/>
      <c r="T1007" s="42"/>
      <c r="U1007" s="42"/>
      <c r="V1007" s="42"/>
      <c r="W1007" s="45" t="s">
        <v>1562</v>
      </c>
      <c r="X1007" s="158" t="s">
        <v>23</v>
      </c>
    </row>
    <row r="1008" spans="1:24" x14ac:dyDescent="0.3">
      <c r="A1008" s="41" t="s">
        <v>1745</v>
      </c>
      <c r="B1008" s="42" t="s">
        <v>1746</v>
      </c>
      <c r="C1008" s="42" t="s">
        <v>1561</v>
      </c>
      <c r="D1008" s="113">
        <v>375</v>
      </c>
      <c r="E1008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08" s="113">
        <f t="shared" si="16"/>
        <v>337.5</v>
      </c>
      <c r="G1008" s="43"/>
      <c r="H1008" s="44"/>
      <c r="I1008" s="42"/>
      <c r="J1008" s="42"/>
      <c r="K1008" s="42"/>
      <c r="L1008" s="42" t="s">
        <v>19</v>
      </c>
      <c r="M1008" s="42"/>
      <c r="N1008" s="42"/>
      <c r="O1008" s="42"/>
      <c r="P1008" s="47"/>
      <c r="Q1008" s="47"/>
      <c r="R1008" s="47"/>
      <c r="S1008" s="48"/>
      <c r="T1008" s="42"/>
      <c r="U1008" s="42"/>
      <c r="V1008" s="42"/>
      <c r="W1008" s="45" t="s">
        <v>1562</v>
      </c>
      <c r="X1008" s="158" t="s">
        <v>23</v>
      </c>
    </row>
    <row r="1009" spans="1:24" x14ac:dyDescent="0.3">
      <c r="A1009" s="41" t="s">
        <v>1747</v>
      </c>
      <c r="B1009" s="42" t="s">
        <v>1748</v>
      </c>
      <c r="C1009" s="42" t="s">
        <v>1561</v>
      </c>
      <c r="D1009" s="113">
        <v>482</v>
      </c>
      <c r="E1009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09" s="113">
        <f t="shared" si="16"/>
        <v>433.8</v>
      </c>
      <c r="G1009" s="43"/>
      <c r="H1009" s="44"/>
      <c r="I1009" s="42"/>
      <c r="J1009" s="42"/>
      <c r="K1009" s="42"/>
      <c r="L1009" s="42" t="s">
        <v>19</v>
      </c>
      <c r="M1009" s="42"/>
      <c r="N1009" s="42"/>
      <c r="O1009" s="42"/>
      <c r="P1009" s="47"/>
      <c r="Q1009" s="47"/>
      <c r="R1009" s="47"/>
      <c r="S1009" s="48"/>
      <c r="T1009" s="42"/>
      <c r="U1009" s="42"/>
      <c r="V1009" s="42"/>
      <c r="W1009" s="45" t="s">
        <v>1562</v>
      </c>
      <c r="X1009" s="158" t="s">
        <v>23</v>
      </c>
    </row>
    <row r="1010" spans="1:24" x14ac:dyDescent="0.3">
      <c r="A1010" s="41" t="s">
        <v>1749</v>
      </c>
      <c r="B1010" s="42" t="s">
        <v>1750</v>
      </c>
      <c r="C1010" s="42" t="s">
        <v>1561</v>
      </c>
      <c r="D1010" s="113">
        <v>271</v>
      </c>
      <c r="E1010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10" s="113">
        <f t="shared" si="16"/>
        <v>243.9</v>
      </c>
      <c r="G1010" s="43"/>
      <c r="H1010" s="44"/>
      <c r="I1010" s="42"/>
      <c r="J1010" s="42"/>
      <c r="K1010" s="42"/>
      <c r="L1010" s="46" t="s">
        <v>19</v>
      </c>
      <c r="M1010" s="42"/>
      <c r="N1010" s="42"/>
      <c r="O1010" s="42"/>
      <c r="P1010" s="47"/>
      <c r="Q1010" s="47"/>
      <c r="R1010" s="47"/>
      <c r="S1010" s="47" t="s">
        <v>23</v>
      </c>
      <c r="T1010" s="42"/>
      <c r="U1010" s="42"/>
      <c r="V1010" s="42"/>
      <c r="W1010" s="45" t="s">
        <v>1562</v>
      </c>
      <c r="X1010" s="158" t="s">
        <v>23</v>
      </c>
    </row>
    <row r="1011" spans="1:24" x14ac:dyDescent="0.3">
      <c r="A1011" s="41" t="s">
        <v>1751</v>
      </c>
      <c r="B1011" s="42" t="s">
        <v>1752</v>
      </c>
      <c r="C1011" s="42" t="s">
        <v>1561</v>
      </c>
      <c r="D1011" s="113">
        <v>330</v>
      </c>
      <c r="E1011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11" s="113">
        <f t="shared" si="16"/>
        <v>297</v>
      </c>
      <c r="G1011" s="43"/>
      <c r="H1011" s="44"/>
      <c r="I1011" s="42"/>
      <c r="J1011" s="42"/>
      <c r="K1011" s="42"/>
      <c r="L1011" s="46" t="s">
        <v>19</v>
      </c>
      <c r="M1011" s="42"/>
      <c r="N1011" s="42"/>
      <c r="O1011" s="42"/>
      <c r="P1011" s="47"/>
      <c r="Q1011" s="47"/>
      <c r="R1011" s="47"/>
      <c r="S1011" s="47" t="s">
        <v>23</v>
      </c>
      <c r="T1011" s="42"/>
      <c r="U1011" s="42"/>
      <c r="V1011" s="42"/>
      <c r="W1011" s="45" t="s">
        <v>1562</v>
      </c>
      <c r="X1011" s="158" t="s">
        <v>23</v>
      </c>
    </row>
    <row r="1012" spans="1:24" x14ac:dyDescent="0.3">
      <c r="A1012" s="41" t="s">
        <v>1753</v>
      </c>
      <c r="B1012" s="42" t="s">
        <v>1754</v>
      </c>
      <c r="C1012" s="42" t="s">
        <v>1561</v>
      </c>
      <c r="D1012" s="113">
        <v>465</v>
      </c>
      <c r="E1012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12" s="113">
        <f t="shared" si="16"/>
        <v>418.5</v>
      </c>
      <c r="G1012" s="43"/>
      <c r="H1012" s="44"/>
      <c r="I1012" s="42"/>
      <c r="J1012" s="42"/>
      <c r="K1012" s="42"/>
      <c r="L1012" s="46" t="s">
        <v>19</v>
      </c>
      <c r="M1012" s="42"/>
      <c r="N1012" s="42"/>
      <c r="O1012" s="42"/>
      <c r="P1012" s="47"/>
      <c r="Q1012" s="47"/>
      <c r="R1012" s="47"/>
      <c r="S1012" s="47" t="s">
        <v>23</v>
      </c>
      <c r="T1012" s="42"/>
      <c r="U1012" s="42"/>
      <c r="V1012" s="42"/>
      <c r="W1012" s="45" t="s">
        <v>1562</v>
      </c>
      <c r="X1012" s="158" t="s">
        <v>23</v>
      </c>
    </row>
    <row r="1013" spans="1:24" x14ac:dyDescent="0.3">
      <c r="A1013" s="41" t="s">
        <v>1755</v>
      </c>
      <c r="B1013" s="42" t="s">
        <v>1756</v>
      </c>
      <c r="C1013" s="42" t="s">
        <v>1561</v>
      </c>
      <c r="D1013" s="113">
        <v>271</v>
      </c>
      <c r="E1013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13" s="113">
        <f t="shared" si="16"/>
        <v>243.9</v>
      </c>
      <c r="G1013" s="43"/>
      <c r="H1013" s="44"/>
      <c r="I1013" s="42"/>
      <c r="J1013" s="42"/>
      <c r="K1013" s="42"/>
      <c r="L1013" s="46" t="s">
        <v>19</v>
      </c>
      <c r="M1013" s="42"/>
      <c r="N1013" s="42"/>
      <c r="O1013" s="42"/>
      <c r="P1013" s="47"/>
      <c r="Q1013" s="47"/>
      <c r="R1013" s="47"/>
      <c r="S1013" s="47" t="s">
        <v>23</v>
      </c>
      <c r="T1013" s="42"/>
      <c r="U1013" s="42"/>
      <c r="V1013" s="42"/>
      <c r="W1013" s="45" t="s">
        <v>1562</v>
      </c>
      <c r="X1013" s="158" t="s">
        <v>23</v>
      </c>
    </row>
    <row r="1014" spans="1:24" x14ac:dyDescent="0.3">
      <c r="A1014" s="41" t="s">
        <v>1757</v>
      </c>
      <c r="B1014" s="42" t="s">
        <v>1758</v>
      </c>
      <c r="C1014" s="42" t="s">
        <v>1561</v>
      </c>
      <c r="D1014" s="113">
        <v>330</v>
      </c>
      <c r="E1014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14" s="113">
        <f t="shared" si="16"/>
        <v>297</v>
      </c>
      <c r="G1014" s="43"/>
      <c r="H1014" s="44"/>
      <c r="I1014" s="42"/>
      <c r="J1014" s="42"/>
      <c r="K1014" s="42"/>
      <c r="L1014" s="46" t="s">
        <v>19</v>
      </c>
      <c r="M1014" s="42"/>
      <c r="N1014" s="42"/>
      <c r="O1014" s="42"/>
      <c r="P1014" s="47"/>
      <c r="Q1014" s="47"/>
      <c r="R1014" s="47"/>
      <c r="S1014" s="47" t="s">
        <v>23</v>
      </c>
      <c r="T1014" s="42"/>
      <c r="U1014" s="42"/>
      <c r="V1014" s="42"/>
      <c r="W1014" s="45" t="s">
        <v>1562</v>
      </c>
      <c r="X1014" s="158" t="s">
        <v>23</v>
      </c>
    </row>
    <row r="1015" spans="1:24" x14ac:dyDescent="0.3">
      <c r="A1015" s="41" t="s">
        <v>1759</v>
      </c>
      <c r="B1015" s="42" t="s">
        <v>1760</v>
      </c>
      <c r="C1015" s="42" t="s">
        <v>1561</v>
      </c>
      <c r="D1015" s="113">
        <v>465</v>
      </c>
      <c r="E1015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15" s="113">
        <f t="shared" si="16"/>
        <v>418.5</v>
      </c>
      <c r="G1015" s="43"/>
      <c r="H1015" s="44"/>
      <c r="I1015" s="42"/>
      <c r="J1015" s="42"/>
      <c r="K1015" s="42"/>
      <c r="L1015" s="46" t="s">
        <v>19</v>
      </c>
      <c r="M1015" s="42"/>
      <c r="N1015" s="42"/>
      <c r="O1015" s="42"/>
      <c r="P1015" s="47"/>
      <c r="Q1015" s="47"/>
      <c r="R1015" s="47"/>
      <c r="S1015" s="47" t="s">
        <v>23</v>
      </c>
      <c r="T1015" s="42"/>
      <c r="U1015" s="42"/>
      <c r="V1015" s="42"/>
      <c r="W1015" s="45" t="s">
        <v>1562</v>
      </c>
      <c r="X1015" s="158" t="s">
        <v>23</v>
      </c>
    </row>
    <row r="1016" spans="1:24" x14ac:dyDescent="0.3">
      <c r="A1016" s="41" t="s">
        <v>1761</v>
      </c>
      <c r="B1016" s="42" t="s">
        <v>1762</v>
      </c>
      <c r="C1016" s="42" t="s">
        <v>1561</v>
      </c>
      <c r="D1016" s="113">
        <v>271</v>
      </c>
      <c r="E1016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16" s="113">
        <f t="shared" si="16"/>
        <v>243.9</v>
      </c>
      <c r="G1016" s="43"/>
      <c r="H1016" s="44"/>
      <c r="I1016" s="42"/>
      <c r="J1016" s="42"/>
      <c r="K1016" s="42"/>
      <c r="L1016" s="46" t="s">
        <v>19</v>
      </c>
      <c r="M1016" s="42"/>
      <c r="N1016" s="42"/>
      <c r="O1016" s="42"/>
      <c r="P1016" s="47"/>
      <c r="Q1016" s="47"/>
      <c r="R1016" s="47"/>
      <c r="S1016" s="47" t="s">
        <v>23</v>
      </c>
      <c r="T1016" s="42"/>
      <c r="U1016" s="42"/>
      <c r="V1016" s="42"/>
      <c r="W1016" s="45" t="s">
        <v>1562</v>
      </c>
      <c r="X1016" s="158" t="s">
        <v>23</v>
      </c>
    </row>
    <row r="1017" spans="1:24" x14ac:dyDescent="0.3">
      <c r="A1017" s="41" t="s">
        <v>1763</v>
      </c>
      <c r="B1017" s="42" t="s">
        <v>1764</v>
      </c>
      <c r="C1017" s="42" t="s">
        <v>1561</v>
      </c>
      <c r="D1017" s="113">
        <v>330</v>
      </c>
      <c r="E1017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17" s="113">
        <f t="shared" si="16"/>
        <v>297</v>
      </c>
      <c r="G1017" s="43"/>
      <c r="H1017" s="44"/>
      <c r="I1017" s="42"/>
      <c r="J1017" s="42"/>
      <c r="K1017" s="42"/>
      <c r="L1017" s="46" t="s">
        <v>19</v>
      </c>
      <c r="M1017" s="42"/>
      <c r="N1017" s="42"/>
      <c r="O1017" s="42"/>
      <c r="P1017" s="47"/>
      <c r="Q1017" s="47"/>
      <c r="R1017" s="47"/>
      <c r="S1017" s="47" t="s">
        <v>23</v>
      </c>
      <c r="T1017" s="42"/>
      <c r="U1017" s="42"/>
      <c r="V1017" s="42"/>
      <c r="W1017" s="45" t="s">
        <v>1562</v>
      </c>
      <c r="X1017" s="158" t="s">
        <v>23</v>
      </c>
    </row>
    <row r="1018" spans="1:24" x14ac:dyDescent="0.3">
      <c r="A1018" s="41" t="s">
        <v>1765</v>
      </c>
      <c r="B1018" s="42" t="s">
        <v>1766</v>
      </c>
      <c r="C1018" s="42" t="s">
        <v>1561</v>
      </c>
      <c r="D1018" s="113">
        <v>471</v>
      </c>
      <c r="E1018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18" s="113">
        <f t="shared" si="16"/>
        <v>423.9</v>
      </c>
      <c r="G1018" s="43"/>
      <c r="H1018" s="44"/>
      <c r="I1018" s="42"/>
      <c r="J1018" s="42"/>
      <c r="K1018" s="42"/>
      <c r="L1018" s="46" t="s">
        <v>19</v>
      </c>
      <c r="M1018" s="42"/>
      <c r="N1018" s="42"/>
      <c r="O1018" s="42"/>
      <c r="P1018" s="47"/>
      <c r="Q1018" s="47"/>
      <c r="R1018" s="47"/>
      <c r="S1018" s="47" t="s">
        <v>23</v>
      </c>
      <c r="T1018" s="42"/>
      <c r="U1018" s="42"/>
      <c r="V1018" s="42"/>
      <c r="W1018" s="45" t="s">
        <v>1562</v>
      </c>
      <c r="X1018" s="158" t="s">
        <v>23</v>
      </c>
    </row>
    <row r="1019" spans="1:24" x14ac:dyDescent="0.3">
      <c r="A1019" s="41" t="s">
        <v>8890</v>
      </c>
      <c r="B1019" s="42" t="s">
        <v>1767</v>
      </c>
      <c r="C1019" s="42" t="s">
        <v>1561</v>
      </c>
      <c r="D1019" s="113">
        <v>308</v>
      </c>
      <c r="E1019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19" s="113">
        <f t="shared" si="16"/>
        <v>277.2</v>
      </c>
      <c r="G1019" s="43"/>
      <c r="H1019" s="44"/>
      <c r="I1019" s="42"/>
      <c r="J1019" s="42"/>
      <c r="K1019" s="42"/>
      <c r="L1019" s="42" t="s">
        <v>19</v>
      </c>
      <c r="M1019" s="42"/>
      <c r="N1019" s="42"/>
      <c r="O1019" s="42"/>
      <c r="P1019" s="47"/>
      <c r="Q1019" s="47"/>
      <c r="R1019" s="47"/>
      <c r="S1019" s="48"/>
      <c r="T1019" s="42"/>
      <c r="U1019" s="42"/>
      <c r="V1019" s="42"/>
      <c r="W1019" s="45" t="s">
        <v>1562</v>
      </c>
      <c r="X1019" s="158" t="s">
        <v>23</v>
      </c>
    </row>
    <row r="1020" spans="1:24" x14ac:dyDescent="0.3">
      <c r="A1020" s="41" t="s">
        <v>8891</v>
      </c>
      <c r="B1020" s="42" t="s">
        <v>1768</v>
      </c>
      <c r="C1020" s="42" t="s">
        <v>1561</v>
      </c>
      <c r="D1020" s="113">
        <v>372</v>
      </c>
      <c r="E1020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20" s="113">
        <f t="shared" si="16"/>
        <v>334.8</v>
      </c>
      <c r="G1020" s="43"/>
      <c r="H1020" s="44"/>
      <c r="I1020" s="42"/>
      <c r="J1020" s="42"/>
      <c r="K1020" s="42"/>
      <c r="L1020" s="42" t="s">
        <v>19</v>
      </c>
      <c r="M1020" s="42"/>
      <c r="N1020" s="42"/>
      <c r="O1020" s="42"/>
      <c r="P1020" s="47"/>
      <c r="Q1020" s="47"/>
      <c r="R1020" s="47"/>
      <c r="S1020" s="48"/>
      <c r="T1020" s="42"/>
      <c r="U1020" s="42"/>
      <c r="V1020" s="42"/>
      <c r="W1020" s="45" t="s">
        <v>1562</v>
      </c>
      <c r="X1020" s="158" t="s">
        <v>23</v>
      </c>
    </row>
    <row r="1021" spans="1:24" x14ac:dyDescent="0.3">
      <c r="A1021" s="41" t="s">
        <v>8892</v>
      </c>
      <c r="B1021" s="42" t="s">
        <v>1769</v>
      </c>
      <c r="C1021" s="42" t="s">
        <v>1561</v>
      </c>
      <c r="D1021" s="113">
        <v>520</v>
      </c>
      <c r="E1021" s="292">
        <f>IF(VLOOKUP($W$1001,Discounts!B:C,2,FALSE)&gt;0,VLOOKUP($W$1001,Discounts!B:C,2,FALSE),IF(VLOOKUP(MID($W$1001,1,6),Discounts!B:C,2,FALSE)&gt;0,VLOOKUP(MID($W$1001,1,6),Discounts!B:C,2,FALSE),IF(VLOOKUP(MID($W$1001,1,3),Discounts!B:C,2,FALSE)&gt;0,VLOOKUP(MID($W$1001,1,3),Discounts!B:C,2,FALSE),VLOOKUP(MID($W$1001,1,1),Discounts!B:C,2,FALSE))))</f>
        <v>0.1</v>
      </c>
      <c r="F1021" s="113">
        <f t="shared" si="16"/>
        <v>468</v>
      </c>
      <c r="G1021" s="43"/>
      <c r="H1021" s="44"/>
      <c r="I1021" s="42"/>
      <c r="J1021" s="42"/>
      <c r="K1021" s="42"/>
      <c r="L1021" s="42" t="s">
        <v>19</v>
      </c>
      <c r="M1021" s="42"/>
      <c r="N1021" s="42"/>
      <c r="O1021" s="42"/>
      <c r="P1021" s="47"/>
      <c r="Q1021" s="47"/>
      <c r="R1021" s="47"/>
      <c r="S1021" s="48"/>
      <c r="T1021" s="42"/>
      <c r="U1021" s="42"/>
      <c r="V1021" s="42"/>
      <c r="W1021" s="45" t="s">
        <v>1562</v>
      </c>
      <c r="X1021" s="158" t="s">
        <v>23</v>
      </c>
    </row>
    <row r="1022" spans="1:24" ht="15.6" x14ac:dyDescent="0.3">
      <c r="A1022" s="149" t="s">
        <v>9416</v>
      </c>
      <c r="B1022" s="150"/>
      <c r="C1022" s="150" t="s">
        <v>27</v>
      </c>
      <c r="D1022" s="151"/>
      <c r="E1022" s="291"/>
      <c r="F1022" s="291"/>
      <c r="G1022" s="150"/>
      <c r="H1022" s="150"/>
      <c r="I1022" s="150"/>
      <c r="J1022" s="150"/>
      <c r="K1022" s="150"/>
      <c r="L1022" s="150"/>
      <c r="M1022" s="150"/>
      <c r="N1022" s="150"/>
      <c r="O1022" s="150"/>
      <c r="P1022" s="156"/>
      <c r="Q1022" s="156"/>
      <c r="R1022" s="156"/>
      <c r="S1022" s="157"/>
      <c r="T1022" s="154"/>
      <c r="U1022" s="150"/>
      <c r="V1022" s="150"/>
      <c r="W1022" s="155" t="s">
        <v>1770</v>
      </c>
      <c r="X1022" s="158"/>
    </row>
    <row r="1023" spans="1:24" x14ac:dyDescent="0.3">
      <c r="A1023" s="41" t="s">
        <v>1771</v>
      </c>
      <c r="B1023" s="42" t="s">
        <v>1772</v>
      </c>
      <c r="C1023" s="42" t="s">
        <v>1561</v>
      </c>
      <c r="D1023" s="113">
        <v>349</v>
      </c>
      <c r="E1023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23" s="113">
        <f t="shared" si="16"/>
        <v>296.64999999999998</v>
      </c>
      <c r="G1023" s="43"/>
      <c r="H1023" s="44"/>
      <c r="I1023" s="46" t="s">
        <v>19</v>
      </c>
      <c r="J1023" s="42"/>
      <c r="K1023" s="42"/>
      <c r="L1023" s="42"/>
      <c r="M1023" s="42"/>
      <c r="N1023" s="42"/>
      <c r="O1023" s="42"/>
      <c r="P1023" s="47"/>
      <c r="Q1023" s="47"/>
      <c r="R1023" s="47"/>
      <c r="S1023" s="47" t="s">
        <v>23</v>
      </c>
      <c r="T1023" s="42"/>
      <c r="U1023" s="42"/>
      <c r="V1023" s="42"/>
      <c r="W1023" s="45" t="s">
        <v>1562</v>
      </c>
      <c r="X1023" s="158" t="s">
        <v>23</v>
      </c>
    </row>
    <row r="1024" spans="1:24" x14ac:dyDescent="0.3">
      <c r="A1024" s="41" t="s">
        <v>1773</v>
      </c>
      <c r="B1024" s="42" t="s">
        <v>1774</v>
      </c>
      <c r="C1024" s="42" t="s">
        <v>1561</v>
      </c>
      <c r="D1024" s="113">
        <v>438</v>
      </c>
      <c r="E1024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24" s="113">
        <f t="shared" si="16"/>
        <v>372.3</v>
      </c>
      <c r="G1024" s="43"/>
      <c r="H1024" s="44"/>
      <c r="I1024" s="46" t="s">
        <v>19</v>
      </c>
      <c r="J1024" s="42"/>
      <c r="K1024" s="42"/>
      <c r="L1024" s="42"/>
      <c r="M1024" s="42"/>
      <c r="N1024" s="42"/>
      <c r="O1024" s="42"/>
      <c r="P1024" s="47"/>
      <c r="Q1024" s="47"/>
      <c r="R1024" s="47"/>
      <c r="S1024" s="47" t="s">
        <v>23</v>
      </c>
      <c r="T1024" s="42"/>
      <c r="U1024" s="42"/>
      <c r="V1024" s="42"/>
      <c r="W1024" s="45" t="s">
        <v>1562</v>
      </c>
      <c r="X1024" s="158" t="s">
        <v>23</v>
      </c>
    </row>
    <row r="1025" spans="1:24" x14ac:dyDescent="0.3">
      <c r="A1025" s="41" t="s">
        <v>1775</v>
      </c>
      <c r="B1025" s="42" t="s">
        <v>1776</v>
      </c>
      <c r="C1025" s="42" t="s">
        <v>1561</v>
      </c>
      <c r="D1025" s="113">
        <v>679</v>
      </c>
      <c r="E1025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25" s="113">
        <f t="shared" si="16"/>
        <v>577.15</v>
      </c>
      <c r="G1025" s="43"/>
      <c r="H1025" s="44"/>
      <c r="I1025" s="46" t="s">
        <v>19</v>
      </c>
      <c r="J1025" s="42"/>
      <c r="K1025" s="42"/>
      <c r="L1025" s="42"/>
      <c r="M1025" s="42"/>
      <c r="N1025" s="42"/>
      <c r="O1025" s="42"/>
      <c r="P1025" s="47"/>
      <c r="Q1025" s="47"/>
      <c r="R1025" s="47"/>
      <c r="S1025" s="47" t="s">
        <v>23</v>
      </c>
      <c r="T1025" s="42"/>
      <c r="U1025" s="42"/>
      <c r="V1025" s="42"/>
      <c r="W1025" s="45" t="s">
        <v>1562</v>
      </c>
      <c r="X1025" s="158" t="s">
        <v>23</v>
      </c>
    </row>
    <row r="1026" spans="1:24" x14ac:dyDescent="0.3">
      <c r="A1026" s="41" t="s">
        <v>1777</v>
      </c>
      <c r="B1026" s="42" t="s">
        <v>1778</v>
      </c>
      <c r="C1026" s="42" t="s">
        <v>1561</v>
      </c>
      <c r="D1026" s="113">
        <v>342</v>
      </c>
      <c r="E1026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26" s="113">
        <f t="shared" si="16"/>
        <v>290.7</v>
      </c>
      <c r="G1026" s="43"/>
      <c r="H1026" s="44"/>
      <c r="I1026" s="46" t="s">
        <v>19</v>
      </c>
      <c r="J1026" s="42"/>
      <c r="K1026" s="42"/>
      <c r="L1026" s="42"/>
      <c r="M1026" s="42"/>
      <c r="N1026" s="42"/>
      <c r="O1026" s="42"/>
      <c r="P1026" s="47"/>
      <c r="Q1026" s="47"/>
      <c r="R1026" s="47"/>
      <c r="S1026" s="48"/>
      <c r="T1026" s="42"/>
      <c r="U1026" s="42"/>
      <c r="V1026" s="42"/>
      <c r="W1026" s="45" t="s">
        <v>1562</v>
      </c>
      <c r="X1026" s="158" t="s">
        <v>23</v>
      </c>
    </row>
    <row r="1027" spans="1:24" x14ac:dyDescent="0.3">
      <c r="A1027" s="41" t="s">
        <v>1779</v>
      </c>
      <c r="B1027" s="42" t="s">
        <v>1780</v>
      </c>
      <c r="C1027" s="42" t="s">
        <v>1561</v>
      </c>
      <c r="D1027" s="113">
        <v>427</v>
      </c>
      <c r="E1027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27" s="113">
        <f t="shared" si="16"/>
        <v>362.95</v>
      </c>
      <c r="G1027" s="43"/>
      <c r="H1027" s="44"/>
      <c r="I1027" s="46" t="s">
        <v>19</v>
      </c>
      <c r="J1027" s="42"/>
      <c r="K1027" s="42"/>
      <c r="L1027" s="42"/>
      <c r="M1027" s="42"/>
      <c r="N1027" s="42"/>
      <c r="O1027" s="42"/>
      <c r="P1027" s="47"/>
      <c r="Q1027" s="47"/>
      <c r="R1027" s="47"/>
      <c r="S1027" s="48"/>
      <c r="T1027" s="42"/>
      <c r="U1027" s="42"/>
      <c r="V1027" s="42"/>
      <c r="W1027" s="45" t="s">
        <v>1562</v>
      </c>
      <c r="X1027" s="158" t="s">
        <v>23</v>
      </c>
    </row>
    <row r="1028" spans="1:24" x14ac:dyDescent="0.3">
      <c r="A1028" s="41" t="s">
        <v>1781</v>
      </c>
      <c r="B1028" s="42" t="s">
        <v>1782</v>
      </c>
      <c r="C1028" s="42" t="s">
        <v>1561</v>
      </c>
      <c r="D1028" s="113">
        <v>679</v>
      </c>
      <c r="E1028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28" s="113">
        <f t="shared" si="16"/>
        <v>577.15</v>
      </c>
      <c r="G1028" s="43"/>
      <c r="H1028" s="44"/>
      <c r="I1028" s="46" t="s">
        <v>19</v>
      </c>
      <c r="J1028" s="42"/>
      <c r="K1028" s="42"/>
      <c r="L1028" s="42"/>
      <c r="M1028" s="42"/>
      <c r="N1028" s="42"/>
      <c r="O1028" s="42"/>
      <c r="P1028" s="47"/>
      <c r="Q1028" s="47"/>
      <c r="R1028" s="47"/>
      <c r="S1028" s="48"/>
      <c r="T1028" s="42"/>
      <c r="U1028" s="42"/>
      <c r="V1028" s="42"/>
      <c r="W1028" s="45" t="s">
        <v>1562</v>
      </c>
      <c r="X1028" s="158" t="s">
        <v>23</v>
      </c>
    </row>
    <row r="1029" spans="1:24" x14ac:dyDescent="0.3">
      <c r="A1029" s="41" t="s">
        <v>1783</v>
      </c>
      <c r="B1029" s="42" t="s">
        <v>1784</v>
      </c>
      <c r="C1029" s="42" t="s">
        <v>1561</v>
      </c>
      <c r="D1029" s="113">
        <v>303</v>
      </c>
      <c r="E1029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29" s="113">
        <f t="shared" si="16"/>
        <v>257.55</v>
      </c>
      <c r="G1029" s="43"/>
      <c r="H1029" s="44"/>
      <c r="I1029" s="46" t="s">
        <v>19</v>
      </c>
      <c r="J1029" s="42"/>
      <c r="K1029" s="42"/>
      <c r="L1029" s="42"/>
      <c r="M1029" s="42"/>
      <c r="N1029" s="42"/>
      <c r="O1029" s="42"/>
      <c r="P1029" s="47"/>
      <c r="Q1029" s="47"/>
      <c r="R1029" s="47"/>
      <c r="S1029" s="48"/>
      <c r="T1029" s="42"/>
      <c r="U1029" s="42"/>
      <c r="V1029" s="42"/>
      <c r="W1029" s="45" t="s">
        <v>1562</v>
      </c>
      <c r="X1029" s="158" t="s">
        <v>23</v>
      </c>
    </row>
    <row r="1030" spans="1:24" x14ac:dyDescent="0.3">
      <c r="A1030" s="41" t="s">
        <v>1785</v>
      </c>
      <c r="B1030" s="42" t="s">
        <v>1786</v>
      </c>
      <c r="C1030" s="42" t="s">
        <v>1561</v>
      </c>
      <c r="D1030" s="113">
        <v>416</v>
      </c>
      <c r="E1030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30" s="113">
        <f t="shared" si="16"/>
        <v>353.6</v>
      </c>
      <c r="G1030" s="43"/>
      <c r="H1030" s="44"/>
      <c r="I1030" s="46" t="s">
        <v>19</v>
      </c>
      <c r="J1030" s="42"/>
      <c r="K1030" s="42"/>
      <c r="L1030" s="42"/>
      <c r="M1030" s="42"/>
      <c r="N1030" s="42"/>
      <c r="O1030" s="42"/>
      <c r="P1030" s="47"/>
      <c r="Q1030" s="47"/>
      <c r="R1030" s="47"/>
      <c r="S1030" s="48"/>
      <c r="T1030" s="42"/>
      <c r="U1030" s="42"/>
      <c r="V1030" s="42"/>
      <c r="W1030" s="45" t="s">
        <v>1562</v>
      </c>
      <c r="X1030" s="158" t="s">
        <v>23</v>
      </c>
    </row>
    <row r="1031" spans="1:24" x14ac:dyDescent="0.3">
      <c r="A1031" s="41" t="s">
        <v>1787</v>
      </c>
      <c r="B1031" s="42" t="s">
        <v>1788</v>
      </c>
      <c r="C1031" s="42" t="s">
        <v>1561</v>
      </c>
      <c r="D1031" s="113">
        <v>646</v>
      </c>
      <c r="E1031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31" s="113">
        <f t="shared" si="16"/>
        <v>549.1</v>
      </c>
      <c r="G1031" s="43"/>
      <c r="H1031" s="44"/>
      <c r="I1031" s="46" t="s">
        <v>19</v>
      </c>
      <c r="J1031" s="42"/>
      <c r="K1031" s="42"/>
      <c r="L1031" s="42"/>
      <c r="M1031" s="42"/>
      <c r="N1031" s="42"/>
      <c r="O1031" s="42"/>
      <c r="P1031" s="47"/>
      <c r="Q1031" s="47"/>
      <c r="R1031" s="47"/>
      <c r="S1031" s="48"/>
      <c r="T1031" s="42"/>
      <c r="U1031" s="42"/>
      <c r="V1031" s="42"/>
      <c r="W1031" s="45" t="s">
        <v>1562</v>
      </c>
      <c r="X1031" s="158" t="s">
        <v>23</v>
      </c>
    </row>
    <row r="1032" spans="1:24" x14ac:dyDescent="0.3">
      <c r="A1032" s="41" t="s">
        <v>1789</v>
      </c>
      <c r="B1032" s="42" t="s">
        <v>1790</v>
      </c>
      <c r="C1032" s="42" t="s">
        <v>1561</v>
      </c>
      <c r="D1032" s="113">
        <v>359</v>
      </c>
      <c r="E1032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32" s="113">
        <f t="shared" si="16"/>
        <v>305.14999999999998</v>
      </c>
      <c r="G1032" s="43"/>
      <c r="H1032" s="44"/>
      <c r="I1032" s="46" t="s">
        <v>19</v>
      </c>
      <c r="J1032" s="42"/>
      <c r="K1032" s="42"/>
      <c r="L1032" s="42"/>
      <c r="M1032" s="42"/>
      <c r="N1032" s="42"/>
      <c r="O1032" s="42"/>
      <c r="P1032" s="47"/>
      <c r="Q1032" s="47"/>
      <c r="R1032" s="47"/>
      <c r="S1032" s="47" t="s">
        <v>23</v>
      </c>
      <c r="T1032" s="42"/>
      <c r="U1032" s="42"/>
      <c r="V1032" s="42"/>
      <c r="W1032" s="45" t="s">
        <v>1562</v>
      </c>
      <c r="X1032" s="158" t="s">
        <v>23</v>
      </c>
    </row>
    <row r="1033" spans="1:24" x14ac:dyDescent="0.3">
      <c r="A1033" s="41" t="s">
        <v>1791</v>
      </c>
      <c r="B1033" s="42" t="s">
        <v>1792</v>
      </c>
      <c r="C1033" s="42" t="s">
        <v>1561</v>
      </c>
      <c r="D1033" s="113">
        <v>449</v>
      </c>
      <c r="E1033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33" s="113">
        <f t="shared" si="16"/>
        <v>381.65</v>
      </c>
      <c r="G1033" s="43"/>
      <c r="H1033" s="44"/>
      <c r="I1033" s="46" t="s">
        <v>19</v>
      </c>
      <c r="J1033" s="42"/>
      <c r="K1033" s="42"/>
      <c r="L1033" s="42"/>
      <c r="M1033" s="42"/>
      <c r="N1033" s="42"/>
      <c r="O1033" s="42"/>
      <c r="P1033" s="47"/>
      <c r="Q1033" s="47"/>
      <c r="R1033" s="47"/>
      <c r="S1033" s="47" t="s">
        <v>23</v>
      </c>
      <c r="T1033" s="42"/>
      <c r="U1033" s="42"/>
      <c r="V1033" s="42"/>
      <c r="W1033" s="45" t="s">
        <v>1562</v>
      </c>
      <c r="X1033" s="158" t="s">
        <v>23</v>
      </c>
    </row>
    <row r="1034" spans="1:24" x14ac:dyDescent="0.3">
      <c r="A1034" s="41" t="s">
        <v>1793</v>
      </c>
      <c r="B1034" s="42" t="s">
        <v>1794</v>
      </c>
      <c r="C1034" s="42" t="s">
        <v>1561</v>
      </c>
      <c r="D1034" s="113">
        <v>679</v>
      </c>
      <c r="E1034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34" s="113">
        <f t="shared" si="16"/>
        <v>577.15</v>
      </c>
      <c r="G1034" s="43"/>
      <c r="H1034" s="44"/>
      <c r="I1034" s="46" t="s">
        <v>19</v>
      </c>
      <c r="J1034" s="42"/>
      <c r="K1034" s="42"/>
      <c r="L1034" s="42"/>
      <c r="M1034" s="42"/>
      <c r="N1034" s="42"/>
      <c r="O1034" s="42"/>
      <c r="P1034" s="47"/>
      <c r="Q1034" s="47"/>
      <c r="R1034" s="47"/>
      <c r="S1034" s="47" t="s">
        <v>23</v>
      </c>
      <c r="T1034" s="42"/>
      <c r="U1034" s="42"/>
      <c r="V1034" s="42"/>
      <c r="W1034" s="45" t="s">
        <v>1562</v>
      </c>
      <c r="X1034" s="158" t="s">
        <v>23</v>
      </c>
    </row>
    <row r="1035" spans="1:24" x14ac:dyDescent="0.3">
      <c r="A1035" s="41" t="s">
        <v>1795</v>
      </c>
      <c r="B1035" s="42" t="s">
        <v>1796</v>
      </c>
      <c r="C1035" s="42" t="s">
        <v>1561</v>
      </c>
      <c r="D1035" s="113">
        <v>247</v>
      </c>
      <c r="E1035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35" s="113">
        <f t="shared" si="16"/>
        <v>209.95</v>
      </c>
      <c r="G1035" s="43"/>
      <c r="H1035" s="44"/>
      <c r="I1035" s="46" t="s">
        <v>19</v>
      </c>
      <c r="J1035" s="42"/>
      <c r="K1035" s="42"/>
      <c r="L1035" s="42"/>
      <c r="M1035" s="42"/>
      <c r="N1035" s="42"/>
      <c r="O1035" s="42"/>
      <c r="P1035" s="47"/>
      <c r="Q1035" s="47"/>
      <c r="R1035" s="47"/>
      <c r="S1035" s="48"/>
      <c r="T1035" s="42"/>
      <c r="U1035" s="42"/>
      <c r="V1035" s="42"/>
      <c r="W1035" s="45" t="s">
        <v>1562</v>
      </c>
      <c r="X1035" s="158" t="s">
        <v>23</v>
      </c>
    </row>
    <row r="1036" spans="1:24" x14ac:dyDescent="0.3">
      <c r="A1036" s="41" t="s">
        <v>1797</v>
      </c>
      <c r="B1036" s="42" t="s">
        <v>1798</v>
      </c>
      <c r="C1036" s="42" t="s">
        <v>1561</v>
      </c>
      <c r="D1036" s="113">
        <v>349</v>
      </c>
      <c r="E1036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36" s="113">
        <f t="shared" si="16"/>
        <v>296.64999999999998</v>
      </c>
      <c r="G1036" s="43"/>
      <c r="H1036" s="44"/>
      <c r="I1036" s="46" t="s">
        <v>19</v>
      </c>
      <c r="J1036" s="42"/>
      <c r="K1036" s="42"/>
      <c r="L1036" s="42"/>
      <c r="M1036" s="42"/>
      <c r="N1036" s="42"/>
      <c r="O1036" s="42"/>
      <c r="P1036" s="47"/>
      <c r="Q1036" s="47"/>
      <c r="R1036" s="47"/>
      <c r="S1036" s="48"/>
      <c r="T1036" s="42"/>
      <c r="U1036" s="42"/>
      <c r="V1036" s="42"/>
      <c r="W1036" s="45" t="s">
        <v>1562</v>
      </c>
      <c r="X1036" s="158" t="s">
        <v>23</v>
      </c>
    </row>
    <row r="1037" spans="1:24" x14ac:dyDescent="0.3">
      <c r="A1037" s="41" t="s">
        <v>1799</v>
      </c>
      <c r="B1037" s="42" t="s">
        <v>1800</v>
      </c>
      <c r="C1037" s="42" t="s">
        <v>1561</v>
      </c>
      <c r="D1037" s="113">
        <v>557</v>
      </c>
      <c r="E1037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37" s="113">
        <f t="shared" si="16"/>
        <v>473.45</v>
      </c>
      <c r="G1037" s="43"/>
      <c r="H1037" s="44"/>
      <c r="I1037" s="46" t="s">
        <v>19</v>
      </c>
      <c r="J1037" s="42"/>
      <c r="K1037" s="42"/>
      <c r="L1037" s="42"/>
      <c r="M1037" s="42"/>
      <c r="N1037" s="42"/>
      <c r="O1037" s="42"/>
      <c r="P1037" s="47"/>
      <c r="Q1037" s="47"/>
      <c r="R1037" s="47"/>
      <c r="S1037" s="48"/>
      <c r="T1037" s="42"/>
      <c r="U1037" s="42"/>
      <c r="V1037" s="42"/>
      <c r="W1037" s="45" t="s">
        <v>1562</v>
      </c>
      <c r="X1037" s="158" t="s">
        <v>23</v>
      </c>
    </row>
    <row r="1038" spans="1:24" x14ac:dyDescent="0.3">
      <c r="A1038" s="41" t="s">
        <v>1801</v>
      </c>
      <c r="B1038" s="42" t="s">
        <v>1802</v>
      </c>
      <c r="C1038" s="42" t="s">
        <v>1561</v>
      </c>
      <c r="D1038" s="113">
        <v>337</v>
      </c>
      <c r="E1038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38" s="113">
        <f t="shared" si="16"/>
        <v>286.45</v>
      </c>
      <c r="G1038" s="43"/>
      <c r="H1038" s="44"/>
      <c r="I1038" s="46" t="s">
        <v>19</v>
      </c>
      <c r="J1038" s="42"/>
      <c r="K1038" s="42"/>
      <c r="L1038" s="42"/>
      <c r="M1038" s="42"/>
      <c r="N1038" s="42"/>
      <c r="O1038" s="42"/>
      <c r="P1038" s="47"/>
      <c r="Q1038" s="47"/>
      <c r="R1038" s="47"/>
      <c r="S1038" s="47" t="s">
        <v>23</v>
      </c>
      <c r="T1038" s="42"/>
      <c r="U1038" s="42"/>
      <c r="V1038" s="42"/>
      <c r="W1038" s="45" t="s">
        <v>1562</v>
      </c>
      <c r="X1038" s="158" t="s">
        <v>23</v>
      </c>
    </row>
    <row r="1039" spans="1:24" x14ac:dyDescent="0.3">
      <c r="A1039" s="41" t="s">
        <v>1803</v>
      </c>
      <c r="B1039" s="42" t="s">
        <v>1804</v>
      </c>
      <c r="C1039" s="42" t="s">
        <v>1561</v>
      </c>
      <c r="D1039" s="113">
        <v>449</v>
      </c>
      <c r="E1039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39" s="113">
        <f t="shared" si="16"/>
        <v>381.65</v>
      </c>
      <c r="G1039" s="43"/>
      <c r="H1039" s="44"/>
      <c r="I1039" s="46" t="s">
        <v>19</v>
      </c>
      <c r="J1039" s="42"/>
      <c r="K1039" s="42"/>
      <c r="L1039" s="42"/>
      <c r="M1039" s="42"/>
      <c r="N1039" s="42"/>
      <c r="O1039" s="42"/>
      <c r="P1039" s="47"/>
      <c r="Q1039" s="47"/>
      <c r="R1039" s="47"/>
      <c r="S1039" s="47" t="s">
        <v>23</v>
      </c>
      <c r="T1039" s="42"/>
      <c r="U1039" s="42"/>
      <c r="V1039" s="42"/>
      <c r="W1039" s="45" t="s">
        <v>1562</v>
      </c>
      <c r="X1039" s="158" t="s">
        <v>23</v>
      </c>
    </row>
    <row r="1040" spans="1:24" x14ac:dyDescent="0.3">
      <c r="A1040" s="41" t="s">
        <v>1805</v>
      </c>
      <c r="B1040" s="42" t="s">
        <v>1806</v>
      </c>
      <c r="C1040" s="42" t="s">
        <v>1561</v>
      </c>
      <c r="D1040" s="113">
        <v>719</v>
      </c>
      <c r="E1040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40" s="113">
        <f t="shared" si="16"/>
        <v>611.15</v>
      </c>
      <c r="G1040" s="43"/>
      <c r="H1040" s="44"/>
      <c r="I1040" s="46" t="s">
        <v>19</v>
      </c>
      <c r="J1040" s="42"/>
      <c r="K1040" s="42"/>
      <c r="L1040" s="42"/>
      <c r="M1040" s="42"/>
      <c r="N1040" s="42"/>
      <c r="O1040" s="42"/>
      <c r="P1040" s="47"/>
      <c r="Q1040" s="47"/>
      <c r="R1040" s="47"/>
      <c r="S1040" s="47" t="s">
        <v>23</v>
      </c>
      <c r="T1040" s="42"/>
      <c r="U1040" s="42"/>
      <c r="V1040" s="42"/>
      <c r="W1040" s="45" t="s">
        <v>1562</v>
      </c>
      <c r="X1040" s="158" t="s">
        <v>23</v>
      </c>
    </row>
    <row r="1041" spans="1:24" x14ac:dyDescent="0.3">
      <c r="A1041" s="41" t="s">
        <v>1807</v>
      </c>
      <c r="B1041" s="42" t="s">
        <v>1808</v>
      </c>
      <c r="C1041" s="42" t="s">
        <v>1561</v>
      </c>
      <c r="D1041" s="113">
        <v>332</v>
      </c>
      <c r="E1041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41" s="113">
        <f t="shared" si="16"/>
        <v>282.2</v>
      </c>
      <c r="G1041" s="43"/>
      <c r="H1041" s="44"/>
      <c r="I1041" s="46" t="s">
        <v>19</v>
      </c>
      <c r="J1041" s="42"/>
      <c r="K1041" s="42"/>
      <c r="L1041" s="42"/>
      <c r="M1041" s="42"/>
      <c r="N1041" s="42"/>
      <c r="O1041" s="42"/>
      <c r="P1041" s="47"/>
      <c r="Q1041" s="47"/>
      <c r="R1041" s="47"/>
      <c r="S1041" s="48"/>
      <c r="T1041" s="42"/>
      <c r="U1041" s="42"/>
      <c r="V1041" s="42"/>
      <c r="W1041" s="45" t="s">
        <v>1562</v>
      </c>
      <c r="X1041" s="158" t="s">
        <v>23</v>
      </c>
    </row>
    <row r="1042" spans="1:24" x14ac:dyDescent="0.3">
      <c r="A1042" s="41" t="s">
        <v>1809</v>
      </c>
      <c r="B1042" s="42" t="s">
        <v>1810</v>
      </c>
      <c r="C1042" s="42" t="s">
        <v>1561</v>
      </c>
      <c r="D1042" s="113">
        <v>449</v>
      </c>
      <c r="E1042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42" s="113">
        <f t="shared" si="16"/>
        <v>381.65</v>
      </c>
      <c r="G1042" s="43"/>
      <c r="H1042" s="44"/>
      <c r="I1042" s="46" t="s">
        <v>19</v>
      </c>
      <c r="J1042" s="42"/>
      <c r="K1042" s="42"/>
      <c r="L1042" s="42"/>
      <c r="M1042" s="42"/>
      <c r="N1042" s="42"/>
      <c r="O1042" s="42"/>
      <c r="P1042" s="47"/>
      <c r="Q1042" s="47"/>
      <c r="R1042" s="47"/>
      <c r="S1042" s="48"/>
      <c r="T1042" s="42"/>
      <c r="U1042" s="42"/>
      <c r="V1042" s="42"/>
      <c r="W1042" s="45" t="s">
        <v>1562</v>
      </c>
      <c r="X1042" s="158" t="s">
        <v>23</v>
      </c>
    </row>
    <row r="1043" spans="1:24" x14ac:dyDescent="0.3">
      <c r="A1043" s="41" t="s">
        <v>1811</v>
      </c>
      <c r="B1043" s="42" t="s">
        <v>1812</v>
      </c>
      <c r="C1043" s="42" t="s">
        <v>1561</v>
      </c>
      <c r="D1043" s="113">
        <v>629</v>
      </c>
      <c r="E1043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43" s="113">
        <f t="shared" si="16"/>
        <v>534.65</v>
      </c>
      <c r="G1043" s="43"/>
      <c r="H1043" s="44"/>
      <c r="I1043" s="46" t="s">
        <v>19</v>
      </c>
      <c r="J1043" s="42"/>
      <c r="K1043" s="42"/>
      <c r="L1043" s="42"/>
      <c r="M1043" s="42"/>
      <c r="N1043" s="42"/>
      <c r="O1043" s="42"/>
      <c r="P1043" s="47"/>
      <c r="Q1043" s="47"/>
      <c r="R1043" s="47"/>
      <c r="S1043" s="48"/>
      <c r="T1043" s="42"/>
      <c r="U1043" s="42"/>
      <c r="V1043" s="42"/>
      <c r="W1043" s="45" t="s">
        <v>1562</v>
      </c>
      <c r="X1043" s="158" t="s">
        <v>23</v>
      </c>
    </row>
    <row r="1044" spans="1:24" x14ac:dyDescent="0.3">
      <c r="A1044" s="41" t="s">
        <v>1813</v>
      </c>
      <c r="B1044" s="42" t="s">
        <v>1814</v>
      </c>
      <c r="C1044" s="42" t="s">
        <v>1561</v>
      </c>
      <c r="D1044" s="113">
        <v>332</v>
      </c>
      <c r="E1044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44" s="113">
        <f t="shared" si="16"/>
        <v>282.2</v>
      </c>
      <c r="G1044" s="43"/>
      <c r="H1044" s="44"/>
      <c r="I1044" s="46" t="s">
        <v>19</v>
      </c>
      <c r="J1044" s="42"/>
      <c r="K1044" s="42"/>
      <c r="L1044" s="42"/>
      <c r="M1044" s="42"/>
      <c r="N1044" s="42"/>
      <c r="O1044" s="42"/>
      <c r="P1044" s="47"/>
      <c r="Q1044" s="47"/>
      <c r="R1044" s="47"/>
      <c r="S1044" s="47" t="s">
        <v>23</v>
      </c>
      <c r="T1044" s="42"/>
      <c r="U1044" s="42"/>
      <c r="V1044" s="42"/>
      <c r="W1044" s="45" t="s">
        <v>1562</v>
      </c>
      <c r="X1044" s="158" t="s">
        <v>23</v>
      </c>
    </row>
    <row r="1045" spans="1:24" x14ac:dyDescent="0.3">
      <c r="A1045" s="41" t="s">
        <v>1815</v>
      </c>
      <c r="B1045" s="42" t="s">
        <v>1816</v>
      </c>
      <c r="C1045" s="42" t="s">
        <v>1561</v>
      </c>
      <c r="D1045" s="113">
        <v>449</v>
      </c>
      <c r="E1045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45" s="113">
        <f t="shared" si="16"/>
        <v>381.65</v>
      </c>
      <c r="G1045" s="43"/>
      <c r="H1045" s="44"/>
      <c r="I1045" s="46" t="s">
        <v>19</v>
      </c>
      <c r="J1045" s="42"/>
      <c r="K1045" s="42"/>
      <c r="L1045" s="42"/>
      <c r="M1045" s="42"/>
      <c r="N1045" s="42"/>
      <c r="O1045" s="42"/>
      <c r="P1045" s="47"/>
      <c r="Q1045" s="47"/>
      <c r="R1045" s="47"/>
      <c r="S1045" s="47" t="s">
        <v>23</v>
      </c>
      <c r="T1045" s="42"/>
      <c r="U1045" s="42"/>
      <c r="V1045" s="42"/>
      <c r="W1045" s="45" t="s">
        <v>1562</v>
      </c>
      <c r="X1045" s="158" t="s">
        <v>23</v>
      </c>
    </row>
    <row r="1046" spans="1:24" x14ac:dyDescent="0.3">
      <c r="A1046" s="41" t="s">
        <v>1817</v>
      </c>
      <c r="B1046" s="42" t="s">
        <v>1818</v>
      </c>
      <c r="C1046" s="42" t="s">
        <v>1561</v>
      </c>
      <c r="D1046" s="113">
        <v>719</v>
      </c>
      <c r="E1046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46" s="113">
        <f t="shared" si="16"/>
        <v>611.15</v>
      </c>
      <c r="G1046" s="43"/>
      <c r="H1046" s="44"/>
      <c r="I1046" s="46" t="s">
        <v>19</v>
      </c>
      <c r="J1046" s="42"/>
      <c r="K1046" s="42"/>
      <c r="L1046" s="42"/>
      <c r="M1046" s="42"/>
      <c r="N1046" s="42"/>
      <c r="O1046" s="42"/>
      <c r="P1046" s="47"/>
      <c r="Q1046" s="47"/>
      <c r="R1046" s="47"/>
      <c r="S1046" s="47" t="s">
        <v>23</v>
      </c>
      <c r="T1046" s="42"/>
      <c r="U1046" s="42"/>
      <c r="V1046" s="42"/>
      <c r="W1046" s="45" t="s">
        <v>1562</v>
      </c>
      <c r="X1046" s="158" t="s">
        <v>23</v>
      </c>
    </row>
    <row r="1047" spans="1:24" x14ac:dyDescent="0.3">
      <c r="A1047" s="41" t="s">
        <v>8893</v>
      </c>
      <c r="B1047" s="42" t="s">
        <v>1819</v>
      </c>
      <c r="C1047" s="42" t="s">
        <v>1561</v>
      </c>
      <c r="D1047" s="113">
        <v>332</v>
      </c>
      <c r="E1047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47" s="113">
        <f t="shared" si="16"/>
        <v>282.2</v>
      </c>
      <c r="G1047" s="43"/>
      <c r="H1047" s="44"/>
      <c r="I1047" s="46" t="s">
        <v>19</v>
      </c>
      <c r="J1047" s="42"/>
      <c r="K1047" s="42"/>
      <c r="L1047" s="42"/>
      <c r="M1047" s="42"/>
      <c r="N1047" s="42"/>
      <c r="O1047" s="42"/>
      <c r="P1047" s="47"/>
      <c r="Q1047" s="47"/>
      <c r="R1047" s="47"/>
      <c r="S1047" s="48"/>
      <c r="T1047" s="42"/>
      <c r="U1047" s="42"/>
      <c r="V1047" s="42"/>
      <c r="W1047" s="45" t="s">
        <v>1562</v>
      </c>
      <c r="X1047" s="158" t="s">
        <v>23</v>
      </c>
    </row>
    <row r="1048" spans="1:24" x14ac:dyDescent="0.3">
      <c r="A1048" s="41" t="s">
        <v>8894</v>
      </c>
      <c r="B1048" s="42" t="s">
        <v>1820</v>
      </c>
      <c r="C1048" s="42" t="s">
        <v>1561</v>
      </c>
      <c r="D1048" s="113">
        <v>449</v>
      </c>
      <c r="E1048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48" s="113">
        <f t="shared" si="16"/>
        <v>381.65</v>
      </c>
      <c r="G1048" s="43"/>
      <c r="H1048" s="44"/>
      <c r="I1048" s="46" t="s">
        <v>19</v>
      </c>
      <c r="J1048" s="42"/>
      <c r="K1048" s="42"/>
      <c r="L1048" s="42"/>
      <c r="M1048" s="42"/>
      <c r="N1048" s="42"/>
      <c r="O1048" s="42"/>
      <c r="P1048" s="47"/>
      <c r="Q1048" s="47"/>
      <c r="R1048" s="47"/>
      <c r="S1048" s="48"/>
      <c r="T1048" s="42"/>
      <c r="U1048" s="42"/>
      <c r="V1048" s="42"/>
      <c r="W1048" s="45" t="s">
        <v>1562</v>
      </c>
      <c r="X1048" s="158" t="s">
        <v>23</v>
      </c>
    </row>
    <row r="1049" spans="1:24" x14ac:dyDescent="0.3">
      <c r="A1049" s="41" t="s">
        <v>8895</v>
      </c>
      <c r="B1049" s="42" t="s">
        <v>1821</v>
      </c>
      <c r="C1049" s="42" t="s">
        <v>1561</v>
      </c>
      <c r="D1049" s="113">
        <v>641</v>
      </c>
      <c r="E1049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49" s="113">
        <f t="shared" si="16"/>
        <v>544.85</v>
      </c>
      <c r="G1049" s="43"/>
      <c r="H1049" s="44"/>
      <c r="I1049" s="46" t="s">
        <v>19</v>
      </c>
      <c r="J1049" s="42"/>
      <c r="K1049" s="42"/>
      <c r="L1049" s="42"/>
      <c r="M1049" s="42"/>
      <c r="N1049" s="42"/>
      <c r="O1049" s="42"/>
      <c r="P1049" s="47"/>
      <c r="Q1049" s="47"/>
      <c r="R1049" s="47"/>
      <c r="S1049" s="48"/>
      <c r="T1049" s="42"/>
      <c r="U1049" s="42"/>
      <c r="V1049" s="42"/>
      <c r="W1049" s="45" t="s">
        <v>1562</v>
      </c>
      <c r="X1049" s="158" t="s">
        <v>23</v>
      </c>
    </row>
    <row r="1050" spans="1:24" x14ac:dyDescent="0.3">
      <c r="A1050" s="41" t="s">
        <v>10303</v>
      </c>
      <c r="B1050" s="42" t="s">
        <v>1824</v>
      </c>
      <c r="C1050" s="42" t="s">
        <v>1561</v>
      </c>
      <c r="D1050" s="113">
        <v>292</v>
      </c>
      <c r="E1050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50" s="113">
        <f t="shared" ref="F1050:F1113" si="17">D1050-D1050*E1050</f>
        <v>248.2</v>
      </c>
      <c r="G1050" s="43"/>
      <c r="H1050" s="44"/>
      <c r="I1050" s="46" t="s">
        <v>19</v>
      </c>
      <c r="J1050" s="42"/>
      <c r="K1050" s="42"/>
      <c r="L1050" s="42"/>
      <c r="M1050" s="42"/>
      <c r="N1050" s="42"/>
      <c r="O1050" s="42"/>
      <c r="P1050" s="47"/>
      <c r="Q1050" s="47"/>
      <c r="R1050" s="47"/>
      <c r="S1050" s="48"/>
      <c r="T1050" s="42"/>
      <c r="U1050" s="42"/>
      <c r="V1050" s="42"/>
      <c r="W1050" s="45" t="s">
        <v>1562</v>
      </c>
      <c r="X1050" s="158" t="s">
        <v>23</v>
      </c>
    </row>
    <row r="1051" spans="1:24" x14ac:dyDescent="0.3">
      <c r="A1051" s="41" t="s">
        <v>10285</v>
      </c>
      <c r="B1051" s="42" t="s">
        <v>1822</v>
      </c>
      <c r="C1051" s="42" t="s">
        <v>1561</v>
      </c>
      <c r="D1051" s="113">
        <v>394</v>
      </c>
      <c r="E1051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51" s="113">
        <f t="shared" si="17"/>
        <v>334.9</v>
      </c>
      <c r="G1051" s="43"/>
      <c r="H1051" s="44"/>
      <c r="I1051" s="46" t="s">
        <v>19</v>
      </c>
      <c r="J1051" s="42"/>
      <c r="K1051" s="42"/>
      <c r="L1051" s="42"/>
      <c r="M1051" s="42"/>
      <c r="N1051" s="42"/>
      <c r="O1051" s="42"/>
      <c r="P1051" s="47"/>
      <c r="Q1051" s="47"/>
      <c r="R1051" s="47"/>
      <c r="S1051" s="48"/>
      <c r="T1051" s="42"/>
      <c r="U1051" s="42"/>
      <c r="V1051" s="42"/>
      <c r="W1051" s="45" t="s">
        <v>1562</v>
      </c>
      <c r="X1051" s="158" t="s">
        <v>23</v>
      </c>
    </row>
    <row r="1052" spans="1:24" x14ac:dyDescent="0.3">
      <c r="A1052" s="41" t="s">
        <v>10286</v>
      </c>
      <c r="B1052" s="42" t="s">
        <v>1823</v>
      </c>
      <c r="C1052" s="42" t="s">
        <v>1561</v>
      </c>
      <c r="D1052" s="113">
        <v>629</v>
      </c>
      <c r="E1052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52" s="113">
        <f t="shared" si="17"/>
        <v>534.65</v>
      </c>
      <c r="G1052" s="43"/>
      <c r="H1052" s="44"/>
      <c r="I1052" s="46" t="s">
        <v>19</v>
      </c>
      <c r="J1052" s="42"/>
      <c r="K1052" s="42"/>
      <c r="L1052" s="42"/>
      <c r="M1052" s="42"/>
      <c r="N1052" s="42"/>
      <c r="O1052" s="42"/>
      <c r="P1052" s="47"/>
      <c r="Q1052" s="47"/>
      <c r="R1052" s="47"/>
      <c r="S1052" s="48"/>
      <c r="T1052" s="42"/>
      <c r="U1052" s="42"/>
      <c r="V1052" s="42"/>
      <c r="W1052" s="45" t="s">
        <v>1562</v>
      </c>
      <c r="X1052" s="158" t="s">
        <v>23</v>
      </c>
    </row>
    <row r="1053" spans="1:24" x14ac:dyDescent="0.3">
      <c r="A1053" s="41" t="s">
        <v>10287</v>
      </c>
      <c r="B1053" s="42" t="s">
        <v>1827</v>
      </c>
      <c r="C1053" s="42" t="s">
        <v>1561</v>
      </c>
      <c r="D1053" s="113">
        <v>349</v>
      </c>
      <c r="E1053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53" s="113">
        <f t="shared" si="17"/>
        <v>296.64999999999998</v>
      </c>
      <c r="G1053" s="43"/>
      <c r="H1053" s="44"/>
      <c r="I1053" s="46" t="s">
        <v>19</v>
      </c>
      <c r="J1053" s="42"/>
      <c r="K1053" s="42"/>
      <c r="L1053" s="42"/>
      <c r="M1053" s="42"/>
      <c r="N1053" s="42"/>
      <c r="O1053" s="42"/>
      <c r="P1053" s="47"/>
      <c r="Q1053" s="47"/>
      <c r="R1053" s="47"/>
      <c r="S1053" s="48"/>
      <c r="T1053" s="42"/>
      <c r="U1053" s="42"/>
      <c r="V1053" s="42"/>
      <c r="W1053" s="45" t="s">
        <v>1562</v>
      </c>
      <c r="X1053" s="158" t="s">
        <v>23</v>
      </c>
    </row>
    <row r="1054" spans="1:24" x14ac:dyDescent="0.3">
      <c r="A1054" s="41" t="s">
        <v>10288</v>
      </c>
      <c r="B1054" s="42" t="s">
        <v>1825</v>
      </c>
      <c r="C1054" s="42" t="s">
        <v>1561</v>
      </c>
      <c r="D1054" s="113">
        <v>461</v>
      </c>
      <c r="E1054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54" s="113">
        <f t="shared" si="17"/>
        <v>391.85</v>
      </c>
      <c r="G1054" s="43"/>
      <c r="H1054" s="44"/>
      <c r="I1054" s="46" t="s">
        <v>19</v>
      </c>
      <c r="J1054" s="42"/>
      <c r="K1054" s="42"/>
      <c r="L1054" s="42"/>
      <c r="M1054" s="42"/>
      <c r="N1054" s="42"/>
      <c r="O1054" s="42"/>
      <c r="P1054" s="47"/>
      <c r="Q1054" s="47"/>
      <c r="R1054" s="47"/>
      <c r="S1054" s="48"/>
      <c r="T1054" s="42"/>
      <c r="U1054" s="42"/>
      <c r="V1054" s="42"/>
      <c r="W1054" s="45" t="s">
        <v>1562</v>
      </c>
      <c r="X1054" s="158" t="s">
        <v>23</v>
      </c>
    </row>
    <row r="1055" spans="1:24" x14ac:dyDescent="0.3">
      <c r="A1055" s="41" t="s">
        <v>10289</v>
      </c>
      <c r="B1055" s="42" t="s">
        <v>1826</v>
      </c>
      <c r="C1055" s="42" t="s">
        <v>1561</v>
      </c>
      <c r="D1055" s="113">
        <v>641</v>
      </c>
      <c r="E1055" s="292">
        <f>IF(VLOOKUP($W$1022,Discounts!B:C,2,FALSE)&gt;0,VLOOKUP($W$1022,Discounts!B:C,2,FALSE),IF(VLOOKUP(MID($W$1022,1,6),Discounts!B:C,2,FALSE)&gt;0,VLOOKUP(MID($W$1022,1,6),Discounts!B:C,2,FALSE),IF(VLOOKUP(MID($W$1022,1,3),Discounts!B:C,2,FALSE)&gt;0,VLOOKUP(MID($W$1022,1,3),Discounts!B:C,2,FALSE),VLOOKUP(MID($W$1022,1,1),Discounts!B:C,2,FALSE))))</f>
        <v>0.15</v>
      </c>
      <c r="F1055" s="113">
        <f t="shared" si="17"/>
        <v>544.85</v>
      </c>
      <c r="G1055" s="43"/>
      <c r="H1055" s="44"/>
      <c r="I1055" s="46" t="s">
        <v>19</v>
      </c>
      <c r="J1055" s="42"/>
      <c r="K1055" s="42"/>
      <c r="L1055" s="42"/>
      <c r="M1055" s="42"/>
      <c r="N1055" s="42"/>
      <c r="O1055" s="42"/>
      <c r="P1055" s="47"/>
      <c r="Q1055" s="47"/>
      <c r="R1055" s="47"/>
      <c r="S1055" s="48"/>
      <c r="T1055" s="42"/>
      <c r="U1055" s="42"/>
      <c r="V1055" s="42"/>
      <c r="W1055" s="45" t="s">
        <v>1562</v>
      </c>
      <c r="X1055" s="158" t="s">
        <v>23</v>
      </c>
    </row>
    <row r="1056" spans="1:24" ht="15.6" x14ac:dyDescent="0.3">
      <c r="A1056" s="149" t="s">
        <v>1828</v>
      </c>
      <c r="B1056" s="150"/>
      <c r="C1056" s="150" t="s">
        <v>27</v>
      </c>
      <c r="D1056" s="151"/>
      <c r="E1056" s="291"/>
      <c r="F1056" s="291"/>
      <c r="G1056" s="150"/>
      <c r="H1056" s="150"/>
      <c r="I1056" s="150"/>
      <c r="J1056" s="150"/>
      <c r="K1056" s="150"/>
      <c r="L1056" s="150"/>
      <c r="M1056" s="150"/>
      <c r="N1056" s="150"/>
      <c r="O1056" s="150"/>
      <c r="P1056" s="156"/>
      <c r="Q1056" s="156"/>
      <c r="R1056" s="156"/>
      <c r="S1056" s="157"/>
      <c r="T1056" s="154"/>
      <c r="U1056" s="150"/>
      <c r="V1056" s="150"/>
      <c r="W1056" s="155" t="s">
        <v>1829</v>
      </c>
      <c r="X1056" s="158"/>
    </row>
    <row r="1057" spans="1:24" x14ac:dyDescent="0.3">
      <c r="A1057" s="41" t="s">
        <v>1830</v>
      </c>
      <c r="B1057" s="42" t="s">
        <v>1831</v>
      </c>
      <c r="C1057" s="42" t="s">
        <v>1561</v>
      </c>
      <c r="D1057" s="113">
        <v>300</v>
      </c>
      <c r="E1057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57" s="113">
        <f t="shared" si="17"/>
        <v>300</v>
      </c>
      <c r="G1057" s="43"/>
      <c r="H1057" s="44"/>
      <c r="I1057" s="46" t="s">
        <v>19</v>
      </c>
      <c r="J1057" s="42"/>
      <c r="K1057" s="42"/>
      <c r="L1057" s="46"/>
      <c r="M1057" s="42"/>
      <c r="N1057" s="42"/>
      <c r="O1057" s="42"/>
      <c r="P1057" s="47"/>
      <c r="Q1057" s="47"/>
      <c r="R1057" s="47"/>
      <c r="S1057" s="47" t="s">
        <v>23</v>
      </c>
      <c r="T1057" s="42"/>
      <c r="U1057" s="42"/>
      <c r="V1057" s="42"/>
      <c r="W1057" s="45" t="s">
        <v>1562</v>
      </c>
      <c r="X1057" s="158" t="s">
        <v>23</v>
      </c>
    </row>
    <row r="1058" spans="1:24" x14ac:dyDescent="0.3">
      <c r="A1058" s="41" t="s">
        <v>1832</v>
      </c>
      <c r="B1058" s="42" t="s">
        <v>1833</v>
      </c>
      <c r="C1058" s="42" t="s">
        <v>1561</v>
      </c>
      <c r="D1058" s="113">
        <v>364</v>
      </c>
      <c r="E1058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58" s="113">
        <f t="shared" si="17"/>
        <v>364</v>
      </c>
      <c r="G1058" s="43"/>
      <c r="H1058" s="44"/>
      <c r="I1058" s="46" t="s">
        <v>19</v>
      </c>
      <c r="J1058" s="42"/>
      <c r="K1058" s="42"/>
      <c r="L1058" s="46"/>
      <c r="M1058" s="42"/>
      <c r="N1058" s="42"/>
      <c r="O1058" s="42"/>
      <c r="P1058" s="47"/>
      <c r="Q1058" s="47"/>
      <c r="R1058" s="47"/>
      <c r="S1058" s="47" t="s">
        <v>23</v>
      </c>
      <c r="T1058" s="42"/>
      <c r="U1058" s="42"/>
      <c r="V1058" s="42"/>
      <c r="W1058" s="45" t="s">
        <v>1562</v>
      </c>
      <c r="X1058" s="158" t="s">
        <v>23</v>
      </c>
    </row>
    <row r="1059" spans="1:24" x14ac:dyDescent="0.3">
      <c r="A1059" s="41" t="s">
        <v>1834</v>
      </c>
      <c r="B1059" s="42" t="s">
        <v>1835</v>
      </c>
      <c r="C1059" s="42" t="s">
        <v>1561</v>
      </c>
      <c r="D1059" s="113">
        <v>428</v>
      </c>
      <c r="E1059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59" s="113">
        <f t="shared" si="17"/>
        <v>428</v>
      </c>
      <c r="G1059" s="43"/>
      <c r="H1059" s="44"/>
      <c r="I1059" s="46" t="s">
        <v>19</v>
      </c>
      <c r="J1059" s="42"/>
      <c r="K1059" s="42"/>
      <c r="L1059" s="46"/>
      <c r="M1059" s="42"/>
      <c r="N1059" s="42"/>
      <c r="O1059" s="42"/>
      <c r="P1059" s="47"/>
      <c r="Q1059" s="47"/>
      <c r="R1059" s="47"/>
      <c r="S1059" s="47" t="s">
        <v>23</v>
      </c>
      <c r="T1059" s="42"/>
      <c r="U1059" s="42"/>
      <c r="V1059" s="42"/>
      <c r="W1059" s="45" t="s">
        <v>1562</v>
      </c>
      <c r="X1059" s="158" t="s">
        <v>23</v>
      </c>
    </row>
    <row r="1060" spans="1:24" x14ac:dyDescent="0.3">
      <c r="A1060" s="41" t="s">
        <v>1836</v>
      </c>
      <c r="B1060" s="42" t="s">
        <v>1837</v>
      </c>
      <c r="C1060" s="42" t="s">
        <v>1561</v>
      </c>
      <c r="D1060" s="113">
        <v>278</v>
      </c>
      <c r="E1060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60" s="113">
        <f t="shared" si="17"/>
        <v>278</v>
      </c>
      <c r="G1060" s="43"/>
      <c r="H1060" s="44"/>
      <c r="I1060" s="46" t="s">
        <v>19</v>
      </c>
      <c r="J1060" s="42"/>
      <c r="K1060" s="42"/>
      <c r="L1060" s="46"/>
      <c r="M1060" s="42"/>
      <c r="N1060" s="42"/>
      <c r="O1060" s="42"/>
      <c r="P1060" s="47"/>
      <c r="Q1060" s="47"/>
      <c r="R1060" s="47"/>
      <c r="S1060" s="48"/>
      <c r="T1060" s="42"/>
      <c r="U1060" s="42"/>
      <c r="V1060" s="42"/>
      <c r="W1060" s="45" t="s">
        <v>1562</v>
      </c>
      <c r="X1060" s="158" t="s">
        <v>23</v>
      </c>
    </row>
    <row r="1061" spans="1:24" x14ac:dyDescent="0.3">
      <c r="A1061" s="41" t="s">
        <v>1838</v>
      </c>
      <c r="B1061" s="42" t="s">
        <v>1839</v>
      </c>
      <c r="C1061" s="42" t="s">
        <v>1561</v>
      </c>
      <c r="D1061" s="113">
        <v>300</v>
      </c>
      <c r="E1061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61" s="113">
        <f t="shared" si="17"/>
        <v>300</v>
      </c>
      <c r="G1061" s="43"/>
      <c r="H1061" s="44"/>
      <c r="I1061" s="46" t="s">
        <v>19</v>
      </c>
      <c r="J1061" s="42"/>
      <c r="K1061" s="42"/>
      <c r="L1061" s="46"/>
      <c r="M1061" s="42"/>
      <c r="N1061" s="42"/>
      <c r="O1061" s="42"/>
      <c r="P1061" s="47"/>
      <c r="Q1061" s="47"/>
      <c r="R1061" s="47"/>
      <c r="S1061" s="48"/>
      <c r="T1061" s="42"/>
      <c r="U1061" s="42"/>
      <c r="V1061" s="42"/>
      <c r="W1061" s="45" t="s">
        <v>1562</v>
      </c>
      <c r="X1061" s="158" t="s">
        <v>23</v>
      </c>
    </row>
    <row r="1062" spans="1:24" x14ac:dyDescent="0.3">
      <c r="A1062" s="41" t="s">
        <v>1840</v>
      </c>
      <c r="B1062" s="42" t="s">
        <v>1841</v>
      </c>
      <c r="C1062" s="42" t="s">
        <v>1561</v>
      </c>
      <c r="D1062" s="113">
        <v>385</v>
      </c>
      <c r="E1062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62" s="113">
        <f t="shared" si="17"/>
        <v>385</v>
      </c>
      <c r="G1062" s="43"/>
      <c r="H1062" s="44"/>
      <c r="I1062" s="46" t="s">
        <v>19</v>
      </c>
      <c r="J1062" s="42"/>
      <c r="K1062" s="42"/>
      <c r="L1062" s="46"/>
      <c r="M1062" s="42"/>
      <c r="N1062" s="42"/>
      <c r="O1062" s="42"/>
      <c r="P1062" s="47"/>
      <c r="Q1062" s="47"/>
      <c r="R1062" s="47"/>
      <c r="S1062" s="48"/>
      <c r="T1062" s="42"/>
      <c r="U1062" s="42"/>
      <c r="V1062" s="42"/>
      <c r="W1062" s="45" t="s">
        <v>1562</v>
      </c>
      <c r="X1062" s="158" t="s">
        <v>23</v>
      </c>
    </row>
    <row r="1063" spans="1:24" x14ac:dyDescent="0.3">
      <c r="A1063" s="41" t="s">
        <v>8896</v>
      </c>
      <c r="B1063" s="42" t="s">
        <v>1842</v>
      </c>
      <c r="C1063" s="42" t="s">
        <v>1561</v>
      </c>
      <c r="D1063" s="113">
        <v>637</v>
      </c>
      <c r="E1063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63" s="113">
        <f t="shared" si="17"/>
        <v>637</v>
      </c>
      <c r="G1063" s="43"/>
      <c r="H1063" s="44"/>
      <c r="I1063" s="46" t="s">
        <v>19</v>
      </c>
      <c r="J1063" s="42"/>
      <c r="K1063" s="42"/>
      <c r="L1063" s="46"/>
      <c r="M1063" s="42"/>
      <c r="N1063" s="42"/>
      <c r="O1063" s="42"/>
      <c r="P1063" s="47"/>
      <c r="Q1063" s="47"/>
      <c r="R1063" s="47"/>
      <c r="S1063" s="48"/>
      <c r="T1063" s="42"/>
      <c r="U1063" s="42"/>
      <c r="V1063" s="42"/>
      <c r="W1063" s="45" t="s">
        <v>1562</v>
      </c>
      <c r="X1063" s="158" t="s">
        <v>23</v>
      </c>
    </row>
    <row r="1064" spans="1:24" x14ac:dyDescent="0.3">
      <c r="A1064" s="41" t="s">
        <v>1843</v>
      </c>
      <c r="B1064" s="42" t="s">
        <v>1844</v>
      </c>
      <c r="C1064" s="42" t="s">
        <v>1561</v>
      </c>
      <c r="D1064" s="113">
        <v>995</v>
      </c>
      <c r="E1064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64" s="113">
        <f t="shared" si="17"/>
        <v>995</v>
      </c>
      <c r="G1064" s="43"/>
      <c r="H1064" s="44"/>
      <c r="I1064" s="46" t="s">
        <v>19</v>
      </c>
      <c r="J1064" s="42"/>
      <c r="K1064" s="42"/>
      <c r="L1064" s="46"/>
      <c r="M1064" s="42"/>
      <c r="N1064" s="42"/>
      <c r="O1064" s="42"/>
      <c r="P1064" s="47"/>
      <c r="Q1064" s="47"/>
      <c r="R1064" s="47"/>
      <c r="S1064" s="48"/>
      <c r="T1064" s="42"/>
      <c r="U1064" s="42"/>
      <c r="V1064" s="42"/>
      <c r="W1064" s="45" t="s">
        <v>1562</v>
      </c>
      <c r="X1064" s="158" t="s">
        <v>23</v>
      </c>
    </row>
    <row r="1065" spans="1:24" x14ac:dyDescent="0.3">
      <c r="A1065" s="41" t="s">
        <v>1845</v>
      </c>
      <c r="B1065" s="42" t="s">
        <v>1846</v>
      </c>
      <c r="C1065" s="42" t="s">
        <v>1561</v>
      </c>
      <c r="D1065" s="113">
        <v>1637</v>
      </c>
      <c r="E1065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65" s="113">
        <f t="shared" si="17"/>
        <v>1637</v>
      </c>
      <c r="G1065" s="43"/>
      <c r="H1065" s="44"/>
      <c r="I1065" s="46" t="s">
        <v>19</v>
      </c>
      <c r="J1065" s="42"/>
      <c r="K1065" s="42"/>
      <c r="L1065" s="46"/>
      <c r="M1065" s="42"/>
      <c r="N1065" s="42"/>
      <c r="O1065" s="42"/>
      <c r="P1065" s="47"/>
      <c r="Q1065" s="47"/>
      <c r="R1065" s="47"/>
      <c r="S1065" s="48"/>
      <c r="T1065" s="42"/>
      <c r="U1065" s="42"/>
      <c r="V1065" s="42"/>
      <c r="W1065" s="45" t="s">
        <v>1562</v>
      </c>
      <c r="X1065" s="158" t="s">
        <v>23</v>
      </c>
    </row>
    <row r="1066" spans="1:24" x14ac:dyDescent="0.3">
      <c r="A1066" s="41" t="s">
        <v>1847</v>
      </c>
      <c r="B1066" s="42" t="s">
        <v>1848</v>
      </c>
      <c r="C1066" s="42" t="s">
        <v>1561</v>
      </c>
      <c r="D1066" s="113">
        <v>278</v>
      </c>
      <c r="E1066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66" s="113">
        <f t="shared" si="17"/>
        <v>278</v>
      </c>
      <c r="G1066" s="43"/>
      <c r="H1066" s="44"/>
      <c r="I1066" s="46" t="s">
        <v>19</v>
      </c>
      <c r="J1066" s="42"/>
      <c r="K1066" s="42"/>
      <c r="L1066" s="46"/>
      <c r="M1066" s="42"/>
      <c r="N1066" s="42"/>
      <c r="O1066" s="42"/>
      <c r="P1066" s="47"/>
      <c r="Q1066" s="47"/>
      <c r="R1066" s="47"/>
      <c r="S1066" s="48"/>
      <c r="T1066" s="42"/>
      <c r="U1066" s="42"/>
      <c r="V1066" s="42"/>
      <c r="W1066" s="45" t="s">
        <v>1562</v>
      </c>
      <c r="X1066" s="158" t="s">
        <v>23</v>
      </c>
    </row>
    <row r="1067" spans="1:24" x14ac:dyDescent="0.3">
      <c r="A1067" s="41" t="s">
        <v>1849</v>
      </c>
      <c r="B1067" s="42" t="s">
        <v>1850</v>
      </c>
      <c r="C1067" s="42" t="s">
        <v>1561</v>
      </c>
      <c r="D1067" s="113">
        <v>342</v>
      </c>
      <c r="E1067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67" s="113">
        <f t="shared" si="17"/>
        <v>342</v>
      </c>
      <c r="G1067" s="43"/>
      <c r="H1067" s="44"/>
      <c r="I1067" s="46" t="s">
        <v>19</v>
      </c>
      <c r="J1067" s="42"/>
      <c r="K1067" s="42"/>
      <c r="L1067" s="46"/>
      <c r="M1067" s="42"/>
      <c r="N1067" s="42"/>
      <c r="O1067" s="42"/>
      <c r="P1067" s="47"/>
      <c r="Q1067" s="47"/>
      <c r="R1067" s="47"/>
      <c r="S1067" s="48"/>
      <c r="T1067" s="42"/>
      <c r="U1067" s="42"/>
      <c r="V1067" s="42"/>
      <c r="W1067" s="45" t="s">
        <v>1562</v>
      </c>
      <c r="X1067" s="158" t="s">
        <v>23</v>
      </c>
    </row>
    <row r="1068" spans="1:24" x14ac:dyDescent="0.3">
      <c r="A1068" s="41" t="s">
        <v>1851</v>
      </c>
      <c r="B1068" s="42" t="s">
        <v>1852</v>
      </c>
      <c r="C1068" s="42" t="s">
        <v>1561</v>
      </c>
      <c r="D1068" s="113">
        <v>385</v>
      </c>
      <c r="E1068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68" s="113">
        <f t="shared" si="17"/>
        <v>385</v>
      </c>
      <c r="G1068" s="43"/>
      <c r="H1068" s="44"/>
      <c r="I1068" s="46" t="s">
        <v>19</v>
      </c>
      <c r="J1068" s="42"/>
      <c r="K1068" s="42"/>
      <c r="L1068" s="46"/>
      <c r="M1068" s="42"/>
      <c r="N1068" s="42"/>
      <c r="O1068" s="42"/>
      <c r="P1068" s="47"/>
      <c r="Q1068" s="47"/>
      <c r="R1068" s="47"/>
      <c r="S1068" s="48"/>
      <c r="T1068" s="42"/>
      <c r="U1068" s="42"/>
      <c r="V1068" s="42"/>
      <c r="W1068" s="45" t="s">
        <v>1562</v>
      </c>
      <c r="X1068" s="158" t="s">
        <v>23</v>
      </c>
    </row>
    <row r="1069" spans="1:24" x14ac:dyDescent="0.3">
      <c r="A1069" s="41" t="s">
        <v>1853</v>
      </c>
      <c r="B1069" s="42" t="s">
        <v>1854</v>
      </c>
      <c r="C1069" s="42" t="s">
        <v>1561</v>
      </c>
      <c r="D1069" s="113">
        <v>300</v>
      </c>
      <c r="E1069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69" s="113">
        <f t="shared" si="17"/>
        <v>300</v>
      </c>
      <c r="G1069" s="43"/>
      <c r="H1069" s="44"/>
      <c r="I1069" s="46" t="s">
        <v>19</v>
      </c>
      <c r="J1069" s="42"/>
      <c r="K1069" s="42"/>
      <c r="L1069" s="46"/>
      <c r="M1069" s="42"/>
      <c r="N1069" s="42"/>
      <c r="O1069" s="42"/>
      <c r="P1069" s="47"/>
      <c r="Q1069" s="47"/>
      <c r="R1069" s="47"/>
      <c r="S1069" s="48"/>
      <c r="T1069" s="42"/>
      <c r="U1069" s="42"/>
      <c r="V1069" s="42"/>
      <c r="W1069" s="45" t="s">
        <v>1562</v>
      </c>
      <c r="X1069" s="158" t="s">
        <v>23</v>
      </c>
    </row>
    <row r="1070" spans="1:24" x14ac:dyDescent="0.3">
      <c r="A1070" s="41" t="s">
        <v>1855</v>
      </c>
      <c r="B1070" s="42" t="s">
        <v>1856</v>
      </c>
      <c r="C1070" s="42" t="s">
        <v>1561</v>
      </c>
      <c r="D1070" s="113">
        <v>364</v>
      </c>
      <c r="E1070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70" s="113">
        <f t="shared" si="17"/>
        <v>364</v>
      </c>
      <c r="G1070" s="43"/>
      <c r="H1070" s="44"/>
      <c r="I1070" s="46" t="s">
        <v>19</v>
      </c>
      <c r="J1070" s="42"/>
      <c r="K1070" s="42"/>
      <c r="L1070" s="46"/>
      <c r="M1070" s="42"/>
      <c r="N1070" s="42"/>
      <c r="O1070" s="42"/>
      <c r="P1070" s="47"/>
      <c r="Q1070" s="47"/>
      <c r="R1070" s="47"/>
      <c r="S1070" s="48"/>
      <c r="T1070" s="42"/>
      <c r="U1070" s="42"/>
      <c r="V1070" s="42"/>
      <c r="W1070" s="45" t="s">
        <v>1562</v>
      </c>
      <c r="X1070" s="158" t="s">
        <v>23</v>
      </c>
    </row>
    <row r="1071" spans="1:24" x14ac:dyDescent="0.3">
      <c r="A1071" s="41" t="s">
        <v>1857</v>
      </c>
      <c r="B1071" s="42" t="s">
        <v>1858</v>
      </c>
      <c r="C1071" s="42" t="s">
        <v>1561</v>
      </c>
      <c r="D1071" s="113">
        <v>428</v>
      </c>
      <c r="E1071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71" s="113">
        <f t="shared" si="17"/>
        <v>428</v>
      </c>
      <c r="G1071" s="43"/>
      <c r="H1071" s="44"/>
      <c r="I1071" s="46" t="s">
        <v>19</v>
      </c>
      <c r="J1071" s="42"/>
      <c r="K1071" s="42"/>
      <c r="L1071" s="46"/>
      <c r="M1071" s="42"/>
      <c r="N1071" s="42"/>
      <c r="O1071" s="42"/>
      <c r="P1071" s="47"/>
      <c r="Q1071" s="47"/>
      <c r="R1071" s="47"/>
      <c r="S1071" s="48"/>
      <c r="T1071" s="42"/>
      <c r="U1071" s="42"/>
      <c r="V1071" s="42"/>
      <c r="W1071" s="45" t="s">
        <v>1562</v>
      </c>
      <c r="X1071" s="158" t="s">
        <v>23</v>
      </c>
    </row>
    <row r="1072" spans="1:24" x14ac:dyDescent="0.3">
      <c r="A1072" s="41" t="s">
        <v>1859</v>
      </c>
      <c r="B1072" s="42" t="s">
        <v>1860</v>
      </c>
      <c r="C1072" s="42" t="s">
        <v>1561</v>
      </c>
      <c r="D1072" s="113">
        <v>300</v>
      </c>
      <c r="E1072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72" s="113">
        <f t="shared" si="17"/>
        <v>300</v>
      </c>
      <c r="G1072" s="43"/>
      <c r="H1072" s="44"/>
      <c r="I1072" s="46" t="s">
        <v>19</v>
      </c>
      <c r="J1072" s="42"/>
      <c r="K1072" s="42"/>
      <c r="L1072" s="46"/>
      <c r="M1072" s="42"/>
      <c r="N1072" s="42"/>
      <c r="O1072" s="42"/>
      <c r="P1072" s="47"/>
      <c r="Q1072" s="47"/>
      <c r="R1072" s="47"/>
      <c r="S1072" s="48"/>
      <c r="T1072" s="42"/>
      <c r="U1072" s="42"/>
      <c r="V1072" s="42"/>
      <c r="W1072" s="45" t="s">
        <v>1562</v>
      </c>
      <c r="X1072" s="158" t="s">
        <v>23</v>
      </c>
    </row>
    <row r="1073" spans="1:24" x14ac:dyDescent="0.3">
      <c r="A1073" s="41" t="s">
        <v>1861</v>
      </c>
      <c r="B1073" s="42" t="s">
        <v>1862</v>
      </c>
      <c r="C1073" s="42" t="s">
        <v>1561</v>
      </c>
      <c r="D1073" s="113">
        <v>364</v>
      </c>
      <c r="E1073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73" s="113">
        <f t="shared" si="17"/>
        <v>364</v>
      </c>
      <c r="G1073" s="43"/>
      <c r="H1073" s="44"/>
      <c r="I1073" s="46" t="s">
        <v>19</v>
      </c>
      <c r="J1073" s="42"/>
      <c r="K1073" s="42"/>
      <c r="L1073" s="46"/>
      <c r="M1073" s="42"/>
      <c r="N1073" s="42"/>
      <c r="O1073" s="42"/>
      <c r="P1073" s="47"/>
      <c r="Q1073" s="47"/>
      <c r="R1073" s="47"/>
      <c r="S1073" s="48"/>
      <c r="T1073" s="42"/>
      <c r="U1073" s="42"/>
      <c r="V1073" s="42"/>
      <c r="W1073" s="45" t="s">
        <v>1562</v>
      </c>
      <c r="X1073" s="158" t="s">
        <v>23</v>
      </c>
    </row>
    <row r="1074" spans="1:24" x14ac:dyDescent="0.3">
      <c r="A1074" s="41" t="s">
        <v>1863</v>
      </c>
      <c r="B1074" s="42" t="s">
        <v>1864</v>
      </c>
      <c r="C1074" s="42" t="s">
        <v>1561</v>
      </c>
      <c r="D1074" s="113">
        <v>428</v>
      </c>
      <c r="E1074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74" s="113">
        <f t="shared" si="17"/>
        <v>428</v>
      </c>
      <c r="G1074" s="43"/>
      <c r="H1074" s="44"/>
      <c r="I1074" s="46" t="s">
        <v>19</v>
      </c>
      <c r="J1074" s="42"/>
      <c r="K1074" s="42"/>
      <c r="L1074" s="46"/>
      <c r="M1074" s="42"/>
      <c r="N1074" s="42"/>
      <c r="O1074" s="42"/>
      <c r="P1074" s="47"/>
      <c r="Q1074" s="47"/>
      <c r="R1074" s="47"/>
      <c r="S1074" s="48"/>
      <c r="T1074" s="42"/>
      <c r="U1074" s="42"/>
      <c r="V1074" s="42"/>
      <c r="W1074" s="45" t="s">
        <v>1562</v>
      </c>
      <c r="X1074" s="158" t="s">
        <v>23</v>
      </c>
    </row>
    <row r="1075" spans="1:24" x14ac:dyDescent="0.3">
      <c r="A1075" s="41" t="s">
        <v>1865</v>
      </c>
      <c r="B1075" s="42" t="s">
        <v>1866</v>
      </c>
      <c r="C1075" s="42" t="s">
        <v>1561</v>
      </c>
      <c r="D1075" s="113">
        <v>300</v>
      </c>
      <c r="E1075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75" s="113">
        <f t="shared" si="17"/>
        <v>300</v>
      </c>
      <c r="G1075" s="43"/>
      <c r="H1075" s="44"/>
      <c r="I1075" s="46" t="s">
        <v>19</v>
      </c>
      <c r="J1075" s="42"/>
      <c r="K1075" s="42"/>
      <c r="L1075" s="46"/>
      <c r="M1075" s="42"/>
      <c r="N1075" s="42"/>
      <c r="O1075" s="42"/>
      <c r="P1075" s="47"/>
      <c r="Q1075" s="47"/>
      <c r="R1075" s="47"/>
      <c r="S1075" s="47" t="s">
        <v>23</v>
      </c>
      <c r="T1075" s="42"/>
      <c r="U1075" s="42"/>
      <c r="V1075" s="42"/>
      <c r="W1075" s="45" t="s">
        <v>1562</v>
      </c>
      <c r="X1075" s="158" t="s">
        <v>23</v>
      </c>
    </row>
    <row r="1076" spans="1:24" x14ac:dyDescent="0.3">
      <c r="A1076" s="41" t="s">
        <v>1867</v>
      </c>
      <c r="B1076" s="42" t="s">
        <v>1868</v>
      </c>
      <c r="C1076" s="42" t="s">
        <v>1561</v>
      </c>
      <c r="D1076" s="113">
        <v>364</v>
      </c>
      <c r="E1076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76" s="113">
        <f t="shared" si="17"/>
        <v>364</v>
      </c>
      <c r="G1076" s="43"/>
      <c r="H1076" s="44"/>
      <c r="I1076" s="46" t="s">
        <v>19</v>
      </c>
      <c r="J1076" s="42"/>
      <c r="K1076" s="42"/>
      <c r="L1076" s="46"/>
      <c r="M1076" s="42"/>
      <c r="N1076" s="42"/>
      <c r="O1076" s="42"/>
      <c r="P1076" s="47"/>
      <c r="Q1076" s="47"/>
      <c r="R1076" s="47"/>
      <c r="S1076" s="47" t="s">
        <v>23</v>
      </c>
      <c r="T1076" s="42"/>
      <c r="U1076" s="42"/>
      <c r="V1076" s="42"/>
      <c r="W1076" s="45" t="s">
        <v>1562</v>
      </c>
      <c r="X1076" s="158" t="s">
        <v>23</v>
      </c>
    </row>
    <row r="1077" spans="1:24" x14ac:dyDescent="0.3">
      <c r="A1077" s="41" t="s">
        <v>1869</v>
      </c>
      <c r="B1077" s="42" t="s">
        <v>1870</v>
      </c>
      <c r="C1077" s="42" t="s">
        <v>1561</v>
      </c>
      <c r="D1077" s="113">
        <v>428</v>
      </c>
      <c r="E1077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77" s="113">
        <f t="shared" si="17"/>
        <v>428</v>
      </c>
      <c r="G1077" s="43"/>
      <c r="H1077" s="44"/>
      <c r="I1077" s="46" t="s">
        <v>19</v>
      </c>
      <c r="J1077" s="42"/>
      <c r="K1077" s="42"/>
      <c r="L1077" s="46"/>
      <c r="M1077" s="42"/>
      <c r="N1077" s="42"/>
      <c r="O1077" s="42"/>
      <c r="P1077" s="47"/>
      <c r="Q1077" s="47"/>
      <c r="R1077" s="47"/>
      <c r="S1077" s="47" t="s">
        <v>23</v>
      </c>
      <c r="T1077" s="42"/>
      <c r="U1077" s="42"/>
      <c r="V1077" s="42"/>
      <c r="W1077" s="45" t="s">
        <v>1562</v>
      </c>
      <c r="X1077" s="158" t="s">
        <v>23</v>
      </c>
    </row>
    <row r="1078" spans="1:24" x14ac:dyDescent="0.3">
      <c r="A1078" s="41" t="s">
        <v>8897</v>
      </c>
      <c r="B1078" s="42" t="s">
        <v>1871</v>
      </c>
      <c r="C1078" s="42" t="s">
        <v>1561</v>
      </c>
      <c r="D1078" s="113">
        <v>803</v>
      </c>
      <c r="E1078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78" s="113">
        <f t="shared" si="17"/>
        <v>803</v>
      </c>
      <c r="G1078" s="43"/>
      <c r="H1078" s="44"/>
      <c r="I1078" s="46" t="s">
        <v>19</v>
      </c>
      <c r="J1078" s="42"/>
      <c r="K1078" s="42"/>
      <c r="L1078" s="46"/>
      <c r="M1078" s="42"/>
      <c r="N1078" s="42"/>
      <c r="O1078" s="42"/>
      <c r="P1078" s="47"/>
      <c r="Q1078" s="47"/>
      <c r="R1078" s="47"/>
      <c r="S1078" s="47" t="s">
        <v>23</v>
      </c>
      <c r="T1078" s="42"/>
      <c r="U1078" s="42"/>
      <c r="V1078" s="42"/>
      <c r="W1078" s="45" t="s">
        <v>1562</v>
      </c>
      <c r="X1078" s="158" t="s">
        <v>23</v>
      </c>
    </row>
    <row r="1079" spans="1:24" x14ac:dyDescent="0.3">
      <c r="A1079" s="41" t="s">
        <v>1872</v>
      </c>
      <c r="B1079" s="42" t="s">
        <v>1873</v>
      </c>
      <c r="C1079" s="42" t="s">
        <v>1561</v>
      </c>
      <c r="D1079" s="113">
        <v>1316</v>
      </c>
      <c r="E1079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79" s="113">
        <f t="shared" si="17"/>
        <v>1316</v>
      </c>
      <c r="G1079" s="43"/>
      <c r="H1079" s="44"/>
      <c r="I1079" s="46" t="s">
        <v>19</v>
      </c>
      <c r="J1079" s="42"/>
      <c r="K1079" s="42"/>
      <c r="L1079" s="46"/>
      <c r="M1079" s="42"/>
      <c r="N1079" s="42"/>
      <c r="O1079" s="42"/>
      <c r="P1079" s="47"/>
      <c r="Q1079" s="47"/>
      <c r="R1079" s="47"/>
      <c r="S1079" s="47" t="s">
        <v>23</v>
      </c>
      <c r="T1079" s="42"/>
      <c r="U1079" s="42"/>
      <c r="V1079" s="42"/>
      <c r="W1079" s="45" t="s">
        <v>1562</v>
      </c>
      <c r="X1079" s="158" t="s">
        <v>23</v>
      </c>
    </row>
    <row r="1080" spans="1:24" x14ac:dyDescent="0.3">
      <c r="A1080" s="41" t="s">
        <v>1874</v>
      </c>
      <c r="B1080" s="42" t="s">
        <v>1875</v>
      </c>
      <c r="C1080" s="42" t="s">
        <v>1561</v>
      </c>
      <c r="D1080" s="113">
        <v>2065</v>
      </c>
      <c r="E1080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80" s="113">
        <f t="shared" si="17"/>
        <v>2065</v>
      </c>
      <c r="G1080" s="43"/>
      <c r="H1080" s="44"/>
      <c r="I1080" s="46" t="s">
        <v>19</v>
      </c>
      <c r="J1080" s="42"/>
      <c r="K1080" s="42"/>
      <c r="L1080" s="46"/>
      <c r="M1080" s="42"/>
      <c r="N1080" s="42"/>
      <c r="O1080" s="42"/>
      <c r="P1080" s="47"/>
      <c r="Q1080" s="47"/>
      <c r="R1080" s="47"/>
      <c r="S1080" s="47" t="s">
        <v>23</v>
      </c>
      <c r="T1080" s="42"/>
      <c r="U1080" s="42"/>
      <c r="V1080" s="42"/>
      <c r="W1080" s="45" t="s">
        <v>1562</v>
      </c>
      <c r="X1080" s="158" t="s">
        <v>23</v>
      </c>
    </row>
    <row r="1081" spans="1:24" x14ac:dyDescent="0.3">
      <c r="A1081" s="41" t="s">
        <v>1876</v>
      </c>
      <c r="B1081" s="42" t="s">
        <v>1877</v>
      </c>
      <c r="C1081" s="42" t="s">
        <v>1561</v>
      </c>
      <c r="D1081" s="113">
        <v>300</v>
      </c>
      <c r="E1081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81" s="113">
        <f t="shared" si="17"/>
        <v>300</v>
      </c>
      <c r="G1081" s="43"/>
      <c r="H1081" s="44"/>
      <c r="I1081" s="46" t="s">
        <v>19</v>
      </c>
      <c r="J1081" s="42"/>
      <c r="K1081" s="42"/>
      <c r="L1081" s="46"/>
      <c r="M1081" s="42"/>
      <c r="N1081" s="42"/>
      <c r="O1081" s="42"/>
      <c r="P1081" s="47"/>
      <c r="Q1081" s="47"/>
      <c r="R1081" s="47"/>
      <c r="S1081" s="47" t="s">
        <v>23</v>
      </c>
      <c r="T1081" s="42"/>
      <c r="U1081" s="42"/>
      <c r="V1081" s="42"/>
      <c r="W1081" s="45" t="s">
        <v>1562</v>
      </c>
      <c r="X1081" s="158" t="s">
        <v>23</v>
      </c>
    </row>
    <row r="1082" spans="1:24" x14ac:dyDescent="0.3">
      <c r="A1082" s="41" t="s">
        <v>1878</v>
      </c>
      <c r="B1082" s="42" t="s">
        <v>1879</v>
      </c>
      <c r="C1082" s="42" t="s">
        <v>1561</v>
      </c>
      <c r="D1082" s="113">
        <v>364</v>
      </c>
      <c r="E1082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82" s="113">
        <f t="shared" si="17"/>
        <v>364</v>
      </c>
      <c r="G1082" s="43"/>
      <c r="H1082" s="44"/>
      <c r="I1082" s="46" t="s">
        <v>19</v>
      </c>
      <c r="J1082" s="42"/>
      <c r="K1082" s="42"/>
      <c r="L1082" s="46"/>
      <c r="M1082" s="42"/>
      <c r="N1082" s="42"/>
      <c r="O1082" s="42"/>
      <c r="P1082" s="47"/>
      <c r="Q1082" s="47"/>
      <c r="R1082" s="47"/>
      <c r="S1082" s="47" t="s">
        <v>23</v>
      </c>
      <c r="T1082" s="42"/>
      <c r="U1082" s="42"/>
      <c r="V1082" s="42"/>
      <c r="W1082" s="45" t="s">
        <v>1562</v>
      </c>
      <c r="X1082" s="158" t="s">
        <v>23</v>
      </c>
    </row>
    <row r="1083" spans="1:24" x14ac:dyDescent="0.3">
      <c r="A1083" s="41" t="s">
        <v>1880</v>
      </c>
      <c r="B1083" s="42" t="s">
        <v>1881</v>
      </c>
      <c r="C1083" s="42" t="s">
        <v>1561</v>
      </c>
      <c r="D1083" s="113">
        <v>428</v>
      </c>
      <c r="E1083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83" s="113">
        <f t="shared" si="17"/>
        <v>428</v>
      </c>
      <c r="G1083" s="43"/>
      <c r="H1083" s="44"/>
      <c r="I1083" s="46" t="s">
        <v>19</v>
      </c>
      <c r="J1083" s="42"/>
      <c r="K1083" s="42"/>
      <c r="L1083" s="46"/>
      <c r="M1083" s="42"/>
      <c r="N1083" s="42"/>
      <c r="O1083" s="42"/>
      <c r="P1083" s="47"/>
      <c r="Q1083" s="47"/>
      <c r="R1083" s="47"/>
      <c r="S1083" s="47" t="s">
        <v>23</v>
      </c>
      <c r="T1083" s="42"/>
      <c r="U1083" s="42"/>
      <c r="V1083" s="42"/>
      <c r="W1083" s="45" t="s">
        <v>1562</v>
      </c>
      <c r="X1083" s="158" t="s">
        <v>23</v>
      </c>
    </row>
    <row r="1084" spans="1:24" x14ac:dyDescent="0.3">
      <c r="A1084" s="41" t="s">
        <v>1882</v>
      </c>
      <c r="B1084" s="42" t="s">
        <v>1883</v>
      </c>
      <c r="C1084" s="42" t="s">
        <v>1561</v>
      </c>
      <c r="D1084" s="113">
        <v>300</v>
      </c>
      <c r="E1084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84" s="113">
        <f t="shared" si="17"/>
        <v>300</v>
      </c>
      <c r="G1084" s="43"/>
      <c r="H1084" s="44"/>
      <c r="I1084" s="46" t="s">
        <v>19</v>
      </c>
      <c r="J1084" s="42"/>
      <c r="K1084" s="42"/>
      <c r="L1084" s="46"/>
      <c r="M1084" s="42"/>
      <c r="N1084" s="42"/>
      <c r="O1084" s="42"/>
      <c r="P1084" s="47"/>
      <c r="Q1084" s="47"/>
      <c r="R1084" s="47"/>
      <c r="S1084" s="47" t="s">
        <v>23</v>
      </c>
      <c r="T1084" s="42"/>
      <c r="U1084" s="42"/>
      <c r="V1084" s="42"/>
      <c r="W1084" s="45" t="s">
        <v>1562</v>
      </c>
      <c r="X1084" s="158" t="s">
        <v>23</v>
      </c>
    </row>
    <row r="1085" spans="1:24" x14ac:dyDescent="0.3">
      <c r="A1085" s="41" t="s">
        <v>1884</v>
      </c>
      <c r="B1085" s="42" t="s">
        <v>1885</v>
      </c>
      <c r="C1085" s="42" t="s">
        <v>1561</v>
      </c>
      <c r="D1085" s="113">
        <v>364</v>
      </c>
      <c r="E1085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85" s="113">
        <f t="shared" si="17"/>
        <v>364</v>
      </c>
      <c r="G1085" s="43"/>
      <c r="H1085" s="44"/>
      <c r="I1085" s="46" t="s">
        <v>19</v>
      </c>
      <c r="J1085" s="42"/>
      <c r="K1085" s="42"/>
      <c r="L1085" s="46"/>
      <c r="M1085" s="42"/>
      <c r="N1085" s="42"/>
      <c r="O1085" s="42"/>
      <c r="P1085" s="47"/>
      <c r="Q1085" s="47"/>
      <c r="R1085" s="47"/>
      <c r="S1085" s="47" t="s">
        <v>23</v>
      </c>
      <c r="T1085" s="42"/>
      <c r="U1085" s="42"/>
      <c r="V1085" s="42"/>
      <c r="W1085" s="45" t="s">
        <v>1562</v>
      </c>
      <c r="X1085" s="158" t="s">
        <v>23</v>
      </c>
    </row>
    <row r="1086" spans="1:24" x14ac:dyDescent="0.3">
      <c r="A1086" s="41" t="s">
        <v>1886</v>
      </c>
      <c r="B1086" s="42" t="s">
        <v>1887</v>
      </c>
      <c r="C1086" s="42" t="s">
        <v>1561</v>
      </c>
      <c r="D1086" s="113">
        <v>428</v>
      </c>
      <c r="E1086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86" s="113">
        <f t="shared" si="17"/>
        <v>428</v>
      </c>
      <c r="G1086" s="43"/>
      <c r="H1086" s="44"/>
      <c r="I1086" s="46" t="s">
        <v>19</v>
      </c>
      <c r="J1086" s="42"/>
      <c r="K1086" s="42"/>
      <c r="L1086" s="46"/>
      <c r="M1086" s="42"/>
      <c r="N1086" s="42"/>
      <c r="O1086" s="42"/>
      <c r="P1086" s="47"/>
      <c r="Q1086" s="47"/>
      <c r="R1086" s="47"/>
      <c r="S1086" s="47" t="s">
        <v>23</v>
      </c>
      <c r="T1086" s="42"/>
      <c r="U1086" s="42"/>
      <c r="V1086" s="42"/>
      <c r="W1086" s="45" t="s">
        <v>1562</v>
      </c>
      <c r="X1086" s="158" t="s">
        <v>23</v>
      </c>
    </row>
    <row r="1087" spans="1:24" x14ac:dyDescent="0.3">
      <c r="A1087" s="41" t="s">
        <v>8898</v>
      </c>
      <c r="B1087" s="42" t="s">
        <v>1888</v>
      </c>
      <c r="C1087" s="42" t="s">
        <v>1561</v>
      </c>
      <c r="D1087" s="113">
        <v>300</v>
      </c>
      <c r="E1087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87" s="113">
        <f t="shared" si="17"/>
        <v>300</v>
      </c>
      <c r="G1087" s="43"/>
      <c r="H1087" s="44"/>
      <c r="I1087" s="46" t="s">
        <v>19</v>
      </c>
      <c r="J1087" s="42"/>
      <c r="K1087" s="42"/>
      <c r="L1087" s="46"/>
      <c r="M1087" s="42"/>
      <c r="N1087" s="42"/>
      <c r="O1087" s="42"/>
      <c r="P1087" s="47"/>
      <c r="Q1087" s="47"/>
      <c r="R1087" s="47"/>
      <c r="S1087" s="48"/>
      <c r="T1087" s="42"/>
      <c r="U1087" s="42"/>
      <c r="V1087" s="42"/>
      <c r="W1087" s="45" t="s">
        <v>1562</v>
      </c>
      <c r="X1087" s="158" t="s">
        <v>23</v>
      </c>
    </row>
    <row r="1088" spans="1:24" x14ac:dyDescent="0.3">
      <c r="A1088" s="41" t="s">
        <v>8899</v>
      </c>
      <c r="B1088" s="42" t="s">
        <v>1889</v>
      </c>
      <c r="C1088" s="42" t="s">
        <v>1561</v>
      </c>
      <c r="D1088" s="113">
        <v>364</v>
      </c>
      <c r="E1088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88" s="113">
        <f t="shared" si="17"/>
        <v>364</v>
      </c>
      <c r="G1088" s="43"/>
      <c r="H1088" s="44"/>
      <c r="I1088" s="46" t="s">
        <v>19</v>
      </c>
      <c r="J1088" s="42"/>
      <c r="K1088" s="42"/>
      <c r="L1088" s="46"/>
      <c r="M1088" s="42"/>
      <c r="N1088" s="42"/>
      <c r="O1088" s="42"/>
      <c r="P1088" s="47"/>
      <c r="Q1088" s="47"/>
      <c r="R1088" s="47"/>
      <c r="S1088" s="48"/>
      <c r="T1088" s="42"/>
      <c r="U1088" s="42"/>
      <c r="V1088" s="42"/>
      <c r="W1088" s="45" t="s">
        <v>1562</v>
      </c>
      <c r="X1088" s="158" t="s">
        <v>23</v>
      </c>
    </row>
    <row r="1089" spans="1:24" x14ac:dyDescent="0.3">
      <c r="A1089" s="41" t="s">
        <v>8900</v>
      </c>
      <c r="B1089" s="42" t="s">
        <v>1890</v>
      </c>
      <c r="C1089" s="42" t="s">
        <v>1561</v>
      </c>
      <c r="D1089" s="113">
        <v>428</v>
      </c>
      <c r="E1089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89" s="113">
        <f t="shared" si="17"/>
        <v>428</v>
      </c>
      <c r="G1089" s="43"/>
      <c r="H1089" s="44"/>
      <c r="I1089" s="46" t="s">
        <v>19</v>
      </c>
      <c r="J1089" s="42"/>
      <c r="K1089" s="42"/>
      <c r="L1089" s="46"/>
      <c r="M1089" s="42"/>
      <c r="N1089" s="42"/>
      <c r="O1089" s="42"/>
      <c r="P1089" s="47"/>
      <c r="Q1089" s="47"/>
      <c r="R1089" s="47"/>
      <c r="S1089" s="48"/>
      <c r="T1089" s="42"/>
      <c r="U1089" s="42"/>
      <c r="V1089" s="42"/>
      <c r="W1089" s="45" t="s">
        <v>1562</v>
      </c>
      <c r="X1089" s="158" t="s">
        <v>23</v>
      </c>
    </row>
    <row r="1090" spans="1:24" x14ac:dyDescent="0.3">
      <c r="A1090" s="41" t="s">
        <v>1891</v>
      </c>
      <c r="B1090" s="42" t="s">
        <v>1892</v>
      </c>
      <c r="C1090" s="42" t="s">
        <v>1561</v>
      </c>
      <c r="D1090" s="113">
        <v>300</v>
      </c>
      <c r="E1090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90" s="113">
        <f t="shared" si="17"/>
        <v>300</v>
      </c>
      <c r="G1090" s="43"/>
      <c r="H1090" s="44"/>
      <c r="I1090" s="46" t="s">
        <v>19</v>
      </c>
      <c r="J1090" s="42"/>
      <c r="K1090" s="42"/>
      <c r="L1090" s="46"/>
      <c r="M1090" s="42"/>
      <c r="N1090" s="42"/>
      <c r="O1090" s="42"/>
      <c r="P1090" s="47"/>
      <c r="Q1090" s="47"/>
      <c r="R1090" s="47"/>
      <c r="S1090" s="47" t="s">
        <v>23</v>
      </c>
      <c r="T1090" s="42"/>
      <c r="U1090" s="42"/>
      <c r="V1090" s="42"/>
      <c r="W1090" s="45" t="s">
        <v>1562</v>
      </c>
      <c r="X1090" s="158" t="s">
        <v>23</v>
      </c>
    </row>
    <row r="1091" spans="1:24" x14ac:dyDescent="0.3">
      <c r="A1091" s="41" t="s">
        <v>1893</v>
      </c>
      <c r="B1091" s="42" t="s">
        <v>1894</v>
      </c>
      <c r="C1091" s="42" t="s">
        <v>1561</v>
      </c>
      <c r="D1091" s="113">
        <v>364</v>
      </c>
      <c r="E1091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91" s="113">
        <f t="shared" si="17"/>
        <v>364</v>
      </c>
      <c r="G1091" s="43"/>
      <c r="H1091" s="44"/>
      <c r="I1091" s="46" t="s">
        <v>19</v>
      </c>
      <c r="J1091" s="42"/>
      <c r="K1091" s="42"/>
      <c r="L1091" s="46"/>
      <c r="M1091" s="42"/>
      <c r="N1091" s="42"/>
      <c r="O1091" s="42"/>
      <c r="P1091" s="47"/>
      <c r="Q1091" s="47"/>
      <c r="R1091" s="47"/>
      <c r="S1091" s="47" t="s">
        <v>23</v>
      </c>
      <c r="T1091" s="42"/>
      <c r="U1091" s="42"/>
      <c r="V1091" s="42"/>
      <c r="W1091" s="45" t="s">
        <v>1562</v>
      </c>
      <c r="X1091" s="158" t="s">
        <v>23</v>
      </c>
    </row>
    <row r="1092" spans="1:24" x14ac:dyDescent="0.3">
      <c r="A1092" s="41" t="s">
        <v>1895</v>
      </c>
      <c r="B1092" s="42" t="s">
        <v>1896</v>
      </c>
      <c r="C1092" s="42" t="s">
        <v>1561</v>
      </c>
      <c r="D1092" s="113">
        <v>428</v>
      </c>
      <c r="E1092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92" s="113">
        <f t="shared" si="17"/>
        <v>428</v>
      </c>
      <c r="G1092" s="43"/>
      <c r="H1092" s="44"/>
      <c r="I1092" s="46" t="s">
        <v>19</v>
      </c>
      <c r="J1092" s="42"/>
      <c r="K1092" s="42"/>
      <c r="L1092" s="46"/>
      <c r="M1092" s="42"/>
      <c r="N1092" s="42"/>
      <c r="O1092" s="42"/>
      <c r="P1092" s="47"/>
      <c r="Q1092" s="47"/>
      <c r="R1092" s="47"/>
      <c r="S1092" s="47" t="s">
        <v>23</v>
      </c>
      <c r="T1092" s="42"/>
      <c r="U1092" s="42"/>
      <c r="V1092" s="42"/>
      <c r="W1092" s="45" t="s">
        <v>1562</v>
      </c>
      <c r="X1092" s="158" t="s">
        <v>23</v>
      </c>
    </row>
    <row r="1093" spans="1:24" x14ac:dyDescent="0.3">
      <c r="A1093" s="41" t="s">
        <v>1897</v>
      </c>
      <c r="B1093" s="42" t="s">
        <v>1898</v>
      </c>
      <c r="C1093" s="42" t="s">
        <v>1561</v>
      </c>
      <c r="D1093" s="113">
        <v>294</v>
      </c>
      <c r="E1093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93" s="113">
        <f t="shared" si="17"/>
        <v>294</v>
      </c>
      <c r="G1093" s="43"/>
      <c r="H1093" s="44"/>
      <c r="I1093" s="46" t="s">
        <v>19</v>
      </c>
      <c r="J1093" s="42"/>
      <c r="K1093" s="42"/>
      <c r="L1093" s="46"/>
      <c r="M1093" s="42"/>
      <c r="N1093" s="42"/>
      <c r="O1093" s="42"/>
      <c r="P1093" s="47"/>
      <c r="Q1093" s="47"/>
      <c r="R1093" s="47"/>
      <c r="S1093" s="48"/>
      <c r="T1093" s="42"/>
      <c r="U1093" s="42"/>
      <c r="V1093" s="42"/>
      <c r="W1093" s="45" t="s">
        <v>1562</v>
      </c>
      <c r="X1093" s="158" t="s">
        <v>23</v>
      </c>
    </row>
    <row r="1094" spans="1:24" x14ac:dyDescent="0.3">
      <c r="A1094" s="41" t="s">
        <v>1899</v>
      </c>
      <c r="B1094" s="42" t="s">
        <v>1900</v>
      </c>
      <c r="C1094" s="42" t="s">
        <v>1561</v>
      </c>
      <c r="D1094" s="113">
        <v>358</v>
      </c>
      <c r="E1094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94" s="113">
        <f t="shared" si="17"/>
        <v>358</v>
      </c>
      <c r="G1094" s="43"/>
      <c r="H1094" s="44"/>
      <c r="I1094" s="46" t="s">
        <v>19</v>
      </c>
      <c r="J1094" s="42"/>
      <c r="K1094" s="42"/>
      <c r="L1094" s="46"/>
      <c r="M1094" s="42"/>
      <c r="N1094" s="42"/>
      <c r="O1094" s="42"/>
      <c r="P1094" s="47"/>
      <c r="Q1094" s="47"/>
      <c r="R1094" s="47"/>
      <c r="S1094" s="48"/>
      <c r="T1094" s="42"/>
      <c r="U1094" s="42"/>
      <c r="V1094" s="42"/>
      <c r="W1094" s="45" t="s">
        <v>1562</v>
      </c>
      <c r="X1094" s="158" t="s">
        <v>23</v>
      </c>
    </row>
    <row r="1095" spans="1:24" x14ac:dyDescent="0.3">
      <c r="A1095" s="41" t="s">
        <v>1901</v>
      </c>
      <c r="B1095" s="42" t="s">
        <v>1902</v>
      </c>
      <c r="C1095" s="42" t="s">
        <v>1561</v>
      </c>
      <c r="D1095" s="113">
        <v>417</v>
      </c>
      <c r="E1095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95" s="113">
        <f t="shared" si="17"/>
        <v>417</v>
      </c>
      <c r="G1095" s="43"/>
      <c r="H1095" s="44"/>
      <c r="I1095" s="46" t="s">
        <v>19</v>
      </c>
      <c r="J1095" s="42"/>
      <c r="K1095" s="42"/>
      <c r="L1095" s="46"/>
      <c r="M1095" s="42"/>
      <c r="N1095" s="42"/>
      <c r="O1095" s="42"/>
      <c r="P1095" s="47"/>
      <c r="Q1095" s="47"/>
      <c r="R1095" s="47"/>
      <c r="S1095" s="48"/>
      <c r="T1095" s="42"/>
      <c r="U1095" s="42"/>
      <c r="V1095" s="42"/>
      <c r="W1095" s="45" t="s">
        <v>1562</v>
      </c>
      <c r="X1095" s="158" t="s">
        <v>23</v>
      </c>
    </row>
    <row r="1096" spans="1:24" x14ac:dyDescent="0.3">
      <c r="A1096" s="41" t="s">
        <v>1903</v>
      </c>
      <c r="B1096" s="42" t="s">
        <v>1904</v>
      </c>
      <c r="C1096" s="42" t="s">
        <v>1561</v>
      </c>
      <c r="D1096" s="113">
        <v>289</v>
      </c>
      <c r="E1096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96" s="113">
        <f t="shared" si="17"/>
        <v>289</v>
      </c>
      <c r="G1096" s="43"/>
      <c r="H1096" s="44"/>
      <c r="I1096" s="46" t="s">
        <v>19</v>
      </c>
      <c r="J1096" s="42"/>
      <c r="K1096" s="42"/>
      <c r="L1096" s="46"/>
      <c r="M1096" s="42"/>
      <c r="N1096" s="42"/>
      <c r="O1096" s="42"/>
      <c r="P1096" s="47"/>
      <c r="Q1096" s="47"/>
      <c r="R1096" s="47"/>
      <c r="S1096" s="48"/>
      <c r="T1096" s="42"/>
      <c r="U1096" s="42"/>
      <c r="V1096" s="42"/>
      <c r="W1096" s="45" t="s">
        <v>1562</v>
      </c>
      <c r="X1096" s="158" t="s">
        <v>23</v>
      </c>
    </row>
    <row r="1097" spans="1:24" x14ac:dyDescent="0.3">
      <c r="A1097" s="41" t="s">
        <v>1905</v>
      </c>
      <c r="B1097" s="42" t="s">
        <v>1906</v>
      </c>
      <c r="C1097" s="42" t="s">
        <v>1561</v>
      </c>
      <c r="D1097" s="113">
        <v>353</v>
      </c>
      <c r="E1097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97" s="113">
        <f t="shared" si="17"/>
        <v>353</v>
      </c>
      <c r="G1097" s="43"/>
      <c r="H1097" s="44"/>
      <c r="I1097" s="46" t="s">
        <v>19</v>
      </c>
      <c r="J1097" s="42"/>
      <c r="K1097" s="42"/>
      <c r="L1097" s="46"/>
      <c r="M1097" s="42"/>
      <c r="N1097" s="42"/>
      <c r="O1097" s="42"/>
      <c r="P1097" s="47"/>
      <c r="Q1097" s="47"/>
      <c r="R1097" s="47"/>
      <c r="S1097" s="48"/>
      <c r="T1097" s="42"/>
      <c r="U1097" s="42"/>
      <c r="V1097" s="42"/>
      <c r="W1097" s="45" t="s">
        <v>1562</v>
      </c>
      <c r="X1097" s="158" t="s">
        <v>23</v>
      </c>
    </row>
    <row r="1098" spans="1:24" x14ac:dyDescent="0.3">
      <c r="A1098" s="41" t="s">
        <v>1907</v>
      </c>
      <c r="B1098" s="42" t="s">
        <v>1908</v>
      </c>
      <c r="C1098" s="42" t="s">
        <v>1561</v>
      </c>
      <c r="D1098" s="113">
        <v>407</v>
      </c>
      <c r="E1098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98" s="113">
        <f t="shared" si="17"/>
        <v>407</v>
      </c>
      <c r="G1098" s="43"/>
      <c r="H1098" s="44"/>
      <c r="I1098" s="46" t="s">
        <v>19</v>
      </c>
      <c r="J1098" s="42"/>
      <c r="K1098" s="42"/>
      <c r="L1098" s="46"/>
      <c r="M1098" s="42"/>
      <c r="N1098" s="42"/>
      <c r="O1098" s="42"/>
      <c r="P1098" s="47"/>
      <c r="Q1098" s="47"/>
      <c r="R1098" s="47"/>
      <c r="S1098" s="48"/>
      <c r="T1098" s="42"/>
      <c r="U1098" s="42"/>
      <c r="V1098" s="42"/>
      <c r="W1098" s="45" t="s">
        <v>1562</v>
      </c>
      <c r="X1098" s="158" t="s">
        <v>23</v>
      </c>
    </row>
    <row r="1099" spans="1:24" x14ac:dyDescent="0.3">
      <c r="A1099" s="41" t="s">
        <v>8901</v>
      </c>
      <c r="B1099" s="42" t="s">
        <v>1909</v>
      </c>
      <c r="C1099" s="42" t="s">
        <v>1561</v>
      </c>
      <c r="D1099" s="113">
        <v>765</v>
      </c>
      <c r="E1099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099" s="113">
        <f t="shared" si="17"/>
        <v>765</v>
      </c>
      <c r="G1099" s="43"/>
      <c r="H1099" s="44"/>
      <c r="I1099" s="46" t="s">
        <v>19</v>
      </c>
      <c r="J1099" s="42"/>
      <c r="K1099" s="42"/>
      <c r="L1099" s="46"/>
      <c r="M1099" s="42"/>
      <c r="N1099" s="42"/>
      <c r="O1099" s="42"/>
      <c r="P1099" s="47"/>
      <c r="Q1099" s="47"/>
      <c r="R1099" s="47"/>
      <c r="S1099" s="48"/>
      <c r="T1099" s="42"/>
      <c r="U1099" s="42"/>
      <c r="V1099" s="42"/>
      <c r="W1099" s="45" t="s">
        <v>1562</v>
      </c>
      <c r="X1099" s="158" t="s">
        <v>23</v>
      </c>
    </row>
    <row r="1100" spans="1:24" x14ac:dyDescent="0.3">
      <c r="A1100" s="41" t="s">
        <v>1910</v>
      </c>
      <c r="B1100" s="42" t="s">
        <v>1911</v>
      </c>
      <c r="C1100" s="42" t="s">
        <v>1561</v>
      </c>
      <c r="D1100" s="113">
        <v>1252</v>
      </c>
      <c r="E1100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100" s="113">
        <f t="shared" si="17"/>
        <v>1252</v>
      </c>
      <c r="G1100" s="43"/>
      <c r="H1100" s="44"/>
      <c r="I1100" s="46" t="s">
        <v>19</v>
      </c>
      <c r="J1100" s="42"/>
      <c r="K1100" s="42"/>
      <c r="L1100" s="46"/>
      <c r="M1100" s="42"/>
      <c r="N1100" s="42"/>
      <c r="O1100" s="42"/>
      <c r="P1100" s="47"/>
      <c r="Q1100" s="47"/>
      <c r="R1100" s="47"/>
      <c r="S1100" s="48"/>
      <c r="T1100" s="42"/>
      <c r="U1100" s="42"/>
      <c r="V1100" s="42"/>
      <c r="W1100" s="45" t="s">
        <v>1562</v>
      </c>
      <c r="X1100" s="158" t="s">
        <v>23</v>
      </c>
    </row>
    <row r="1101" spans="1:24" x14ac:dyDescent="0.3">
      <c r="A1101" s="41" t="s">
        <v>1912</v>
      </c>
      <c r="B1101" s="42" t="s">
        <v>1913</v>
      </c>
      <c r="C1101" s="42" t="s">
        <v>1561</v>
      </c>
      <c r="D1101" s="113">
        <v>1963</v>
      </c>
      <c r="E1101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101" s="113">
        <f t="shared" si="17"/>
        <v>1963</v>
      </c>
      <c r="G1101" s="43"/>
      <c r="H1101" s="44"/>
      <c r="I1101" s="46" t="s">
        <v>19</v>
      </c>
      <c r="J1101" s="42"/>
      <c r="K1101" s="42"/>
      <c r="L1101" s="46"/>
      <c r="M1101" s="42"/>
      <c r="N1101" s="42"/>
      <c r="O1101" s="42"/>
      <c r="P1101" s="47"/>
      <c r="Q1101" s="47"/>
      <c r="R1101" s="47"/>
      <c r="S1101" s="48"/>
      <c r="T1101" s="42"/>
      <c r="U1101" s="42"/>
      <c r="V1101" s="42"/>
      <c r="W1101" s="45" t="s">
        <v>1562</v>
      </c>
      <c r="X1101" s="158" t="s">
        <v>23</v>
      </c>
    </row>
    <row r="1102" spans="1:24" x14ac:dyDescent="0.3">
      <c r="A1102" s="41" t="s">
        <v>1914</v>
      </c>
      <c r="B1102" s="42" t="s">
        <v>1915</v>
      </c>
      <c r="C1102" s="42" t="s">
        <v>1561</v>
      </c>
      <c r="D1102" s="113">
        <v>300</v>
      </c>
      <c r="E1102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102" s="113">
        <f t="shared" si="17"/>
        <v>300</v>
      </c>
      <c r="G1102" s="43"/>
      <c r="H1102" s="44"/>
      <c r="I1102" s="46" t="s">
        <v>19</v>
      </c>
      <c r="J1102" s="42"/>
      <c r="K1102" s="42"/>
      <c r="L1102" s="46"/>
      <c r="M1102" s="42"/>
      <c r="N1102" s="42"/>
      <c r="O1102" s="42"/>
      <c r="P1102" s="47"/>
      <c r="Q1102" s="47"/>
      <c r="R1102" s="47"/>
      <c r="S1102" s="47" t="s">
        <v>23</v>
      </c>
      <c r="T1102" s="42"/>
      <c r="U1102" s="42"/>
      <c r="V1102" s="42"/>
      <c r="W1102" s="45" t="s">
        <v>1562</v>
      </c>
      <c r="X1102" s="158" t="s">
        <v>23</v>
      </c>
    </row>
    <row r="1103" spans="1:24" x14ac:dyDescent="0.3">
      <c r="A1103" s="41" t="s">
        <v>1916</v>
      </c>
      <c r="B1103" s="42" t="s">
        <v>1917</v>
      </c>
      <c r="C1103" s="42" t="s">
        <v>1561</v>
      </c>
      <c r="D1103" s="113">
        <v>364</v>
      </c>
      <c r="E1103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103" s="113">
        <f t="shared" si="17"/>
        <v>364</v>
      </c>
      <c r="G1103" s="43"/>
      <c r="H1103" s="44"/>
      <c r="I1103" s="46" t="s">
        <v>19</v>
      </c>
      <c r="J1103" s="42"/>
      <c r="K1103" s="42"/>
      <c r="L1103" s="46"/>
      <c r="M1103" s="42"/>
      <c r="N1103" s="42"/>
      <c r="O1103" s="42"/>
      <c r="P1103" s="47"/>
      <c r="Q1103" s="47"/>
      <c r="R1103" s="47"/>
      <c r="S1103" s="47" t="s">
        <v>23</v>
      </c>
      <c r="T1103" s="42"/>
      <c r="U1103" s="42"/>
      <c r="V1103" s="42"/>
      <c r="W1103" s="45" t="s">
        <v>1562</v>
      </c>
      <c r="X1103" s="158" t="s">
        <v>23</v>
      </c>
    </row>
    <row r="1104" spans="1:24" x14ac:dyDescent="0.3">
      <c r="A1104" s="41" t="s">
        <v>1918</v>
      </c>
      <c r="B1104" s="42" t="s">
        <v>1919</v>
      </c>
      <c r="C1104" s="42" t="s">
        <v>1561</v>
      </c>
      <c r="D1104" s="113">
        <v>428</v>
      </c>
      <c r="E1104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104" s="113">
        <f t="shared" si="17"/>
        <v>428</v>
      </c>
      <c r="G1104" s="43"/>
      <c r="H1104" s="44"/>
      <c r="I1104" s="46" t="s">
        <v>19</v>
      </c>
      <c r="J1104" s="42"/>
      <c r="K1104" s="42"/>
      <c r="L1104" s="46"/>
      <c r="M1104" s="42"/>
      <c r="N1104" s="42"/>
      <c r="O1104" s="42"/>
      <c r="P1104" s="47"/>
      <c r="Q1104" s="47"/>
      <c r="R1104" s="47"/>
      <c r="S1104" s="47" t="s">
        <v>23</v>
      </c>
      <c r="T1104" s="42"/>
      <c r="U1104" s="42"/>
      <c r="V1104" s="42"/>
      <c r="W1104" s="45" t="s">
        <v>1562</v>
      </c>
      <c r="X1104" s="158" t="s">
        <v>23</v>
      </c>
    </row>
    <row r="1105" spans="1:24" x14ac:dyDescent="0.3">
      <c r="A1105" s="41" t="s">
        <v>1920</v>
      </c>
      <c r="B1105" s="42" t="s">
        <v>1921</v>
      </c>
      <c r="C1105" s="42" t="s">
        <v>1561</v>
      </c>
      <c r="D1105" s="113">
        <v>300</v>
      </c>
      <c r="E1105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105" s="113">
        <f t="shared" si="17"/>
        <v>300</v>
      </c>
      <c r="G1105" s="43"/>
      <c r="H1105" s="44"/>
      <c r="I1105" s="46" t="s">
        <v>19</v>
      </c>
      <c r="J1105" s="42"/>
      <c r="K1105" s="42"/>
      <c r="L1105" s="46"/>
      <c r="M1105" s="42"/>
      <c r="N1105" s="42"/>
      <c r="O1105" s="42"/>
      <c r="P1105" s="47"/>
      <c r="Q1105" s="47"/>
      <c r="R1105" s="47"/>
      <c r="S1105" s="47" t="s">
        <v>23</v>
      </c>
      <c r="T1105" s="42"/>
      <c r="U1105" s="42"/>
      <c r="V1105" s="42"/>
      <c r="W1105" s="45" t="s">
        <v>1562</v>
      </c>
      <c r="X1105" s="158" t="s">
        <v>23</v>
      </c>
    </row>
    <row r="1106" spans="1:24" x14ac:dyDescent="0.3">
      <c r="A1106" s="41" t="s">
        <v>1922</v>
      </c>
      <c r="B1106" s="42" t="s">
        <v>1923</v>
      </c>
      <c r="C1106" s="42" t="s">
        <v>1561</v>
      </c>
      <c r="D1106" s="113">
        <v>364</v>
      </c>
      <c r="E1106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106" s="113">
        <f t="shared" si="17"/>
        <v>364</v>
      </c>
      <c r="G1106" s="43"/>
      <c r="H1106" s="44"/>
      <c r="I1106" s="46" t="s">
        <v>19</v>
      </c>
      <c r="J1106" s="42"/>
      <c r="K1106" s="42"/>
      <c r="L1106" s="46"/>
      <c r="M1106" s="42"/>
      <c r="N1106" s="42"/>
      <c r="O1106" s="42"/>
      <c r="P1106" s="47"/>
      <c r="Q1106" s="47"/>
      <c r="R1106" s="47"/>
      <c r="S1106" s="47" t="s">
        <v>23</v>
      </c>
      <c r="T1106" s="42"/>
      <c r="U1106" s="42"/>
      <c r="V1106" s="42"/>
      <c r="W1106" s="45" t="s">
        <v>1562</v>
      </c>
      <c r="X1106" s="158" t="s">
        <v>23</v>
      </c>
    </row>
    <row r="1107" spans="1:24" x14ac:dyDescent="0.3">
      <c r="A1107" s="41" t="s">
        <v>1924</v>
      </c>
      <c r="B1107" s="42" t="s">
        <v>1925</v>
      </c>
      <c r="C1107" s="42" t="s">
        <v>1561</v>
      </c>
      <c r="D1107" s="113">
        <v>428</v>
      </c>
      <c r="E1107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107" s="113">
        <f t="shared" si="17"/>
        <v>428</v>
      </c>
      <c r="G1107" s="43"/>
      <c r="H1107" s="44"/>
      <c r="I1107" s="46" t="s">
        <v>19</v>
      </c>
      <c r="J1107" s="42"/>
      <c r="K1107" s="42"/>
      <c r="L1107" s="46"/>
      <c r="M1107" s="42"/>
      <c r="N1107" s="42"/>
      <c r="O1107" s="42"/>
      <c r="P1107" s="47"/>
      <c r="Q1107" s="47"/>
      <c r="R1107" s="47"/>
      <c r="S1107" s="47" t="s">
        <v>23</v>
      </c>
      <c r="T1107" s="42"/>
      <c r="U1107" s="42"/>
      <c r="V1107" s="42"/>
      <c r="W1107" s="45" t="s">
        <v>1562</v>
      </c>
      <c r="X1107" s="158" t="s">
        <v>23</v>
      </c>
    </row>
    <row r="1108" spans="1:24" x14ac:dyDescent="0.3">
      <c r="A1108" s="41" t="s">
        <v>1926</v>
      </c>
      <c r="B1108" s="42" t="s">
        <v>1927</v>
      </c>
      <c r="C1108" s="42" t="s">
        <v>1561</v>
      </c>
      <c r="D1108" s="113" t="s">
        <v>9710</v>
      </c>
      <c r="E1108" s="113" t="s">
        <v>9710</v>
      </c>
      <c r="F1108" s="113" t="s">
        <v>9710</v>
      </c>
      <c r="G1108" s="43"/>
      <c r="H1108" s="44"/>
      <c r="I1108" s="46" t="s">
        <v>19</v>
      </c>
      <c r="J1108" s="42"/>
      <c r="K1108" s="42"/>
      <c r="L1108" s="46"/>
      <c r="M1108" s="42"/>
      <c r="N1108" s="42"/>
      <c r="O1108" s="42"/>
      <c r="P1108" s="47"/>
      <c r="Q1108" s="47"/>
      <c r="R1108" s="47"/>
      <c r="S1108" s="47" t="s">
        <v>23</v>
      </c>
      <c r="T1108" s="42"/>
      <c r="U1108" s="42"/>
      <c r="V1108" s="42"/>
      <c r="W1108" s="45" t="s">
        <v>1562</v>
      </c>
      <c r="X1108" s="159"/>
    </row>
    <row r="1109" spans="1:24" x14ac:dyDescent="0.3">
      <c r="A1109" s="41" t="s">
        <v>1928</v>
      </c>
      <c r="B1109" s="42" t="s">
        <v>1929</v>
      </c>
      <c r="C1109" s="42" t="s">
        <v>1561</v>
      </c>
      <c r="D1109" s="113" t="s">
        <v>9710</v>
      </c>
      <c r="E1109" s="113" t="s">
        <v>9710</v>
      </c>
      <c r="F1109" s="113" t="s">
        <v>9710</v>
      </c>
      <c r="G1109" s="43"/>
      <c r="H1109" s="44"/>
      <c r="I1109" s="46" t="s">
        <v>19</v>
      </c>
      <c r="J1109" s="42"/>
      <c r="K1109" s="42"/>
      <c r="L1109" s="46"/>
      <c r="M1109" s="42"/>
      <c r="N1109" s="42"/>
      <c r="O1109" s="42"/>
      <c r="P1109" s="47"/>
      <c r="Q1109" s="47"/>
      <c r="R1109" s="47"/>
      <c r="S1109" s="47" t="s">
        <v>23</v>
      </c>
      <c r="T1109" s="42"/>
      <c r="U1109" s="42"/>
      <c r="V1109" s="42"/>
      <c r="W1109" s="45" t="s">
        <v>1562</v>
      </c>
      <c r="X1109" s="159"/>
    </row>
    <row r="1110" spans="1:24" x14ac:dyDescent="0.3">
      <c r="A1110" s="41" t="s">
        <v>1930</v>
      </c>
      <c r="B1110" s="42" t="s">
        <v>1931</v>
      </c>
      <c r="C1110" s="42" t="s">
        <v>1561</v>
      </c>
      <c r="D1110" s="113" t="s">
        <v>9710</v>
      </c>
      <c r="E1110" s="113" t="s">
        <v>9710</v>
      </c>
      <c r="F1110" s="113" t="s">
        <v>9710</v>
      </c>
      <c r="G1110" s="43"/>
      <c r="H1110" s="44"/>
      <c r="I1110" s="46" t="s">
        <v>19</v>
      </c>
      <c r="J1110" s="42"/>
      <c r="K1110" s="42"/>
      <c r="L1110" s="46"/>
      <c r="M1110" s="42"/>
      <c r="N1110" s="42"/>
      <c r="O1110" s="42"/>
      <c r="P1110" s="47"/>
      <c r="Q1110" s="47"/>
      <c r="R1110" s="47"/>
      <c r="S1110" s="47" t="s">
        <v>23</v>
      </c>
      <c r="T1110" s="42"/>
      <c r="U1110" s="42"/>
      <c r="V1110" s="42"/>
      <c r="W1110" s="45" t="s">
        <v>1562</v>
      </c>
      <c r="X1110" s="159"/>
    </row>
    <row r="1111" spans="1:24" x14ac:dyDescent="0.3">
      <c r="A1111" s="41" t="s">
        <v>1932</v>
      </c>
      <c r="B1111" s="42" t="s">
        <v>1933</v>
      </c>
      <c r="C1111" s="42" t="s">
        <v>1561</v>
      </c>
      <c r="D1111" s="113">
        <v>300</v>
      </c>
      <c r="E1111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111" s="113">
        <f t="shared" si="17"/>
        <v>300</v>
      </c>
      <c r="G1111" s="43"/>
      <c r="H1111" s="44"/>
      <c r="I1111" s="46" t="s">
        <v>19</v>
      </c>
      <c r="J1111" s="42"/>
      <c r="K1111" s="42"/>
      <c r="L1111" s="46"/>
      <c r="M1111" s="42"/>
      <c r="N1111" s="42"/>
      <c r="O1111" s="42"/>
      <c r="P1111" s="47"/>
      <c r="Q1111" s="47"/>
      <c r="R1111" s="47"/>
      <c r="S1111" s="47" t="s">
        <v>23</v>
      </c>
      <c r="T1111" s="42"/>
      <c r="U1111" s="42"/>
      <c r="V1111" s="42"/>
      <c r="W1111" s="45" t="s">
        <v>1562</v>
      </c>
      <c r="X1111" s="158" t="s">
        <v>23</v>
      </c>
    </row>
    <row r="1112" spans="1:24" x14ac:dyDescent="0.3">
      <c r="A1112" s="41" t="s">
        <v>1934</v>
      </c>
      <c r="B1112" s="42" t="s">
        <v>1935</v>
      </c>
      <c r="C1112" s="42" t="s">
        <v>1561</v>
      </c>
      <c r="D1112" s="113">
        <v>364</v>
      </c>
      <c r="E1112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112" s="113">
        <f t="shared" si="17"/>
        <v>364</v>
      </c>
      <c r="G1112" s="43"/>
      <c r="H1112" s="44"/>
      <c r="I1112" s="46" t="s">
        <v>19</v>
      </c>
      <c r="J1112" s="42"/>
      <c r="K1112" s="42"/>
      <c r="L1112" s="46"/>
      <c r="M1112" s="42"/>
      <c r="N1112" s="42"/>
      <c r="O1112" s="42"/>
      <c r="P1112" s="47"/>
      <c r="Q1112" s="47"/>
      <c r="R1112" s="47"/>
      <c r="S1112" s="47" t="s">
        <v>23</v>
      </c>
      <c r="T1112" s="42"/>
      <c r="U1112" s="42"/>
      <c r="V1112" s="42"/>
      <c r="W1112" s="45" t="s">
        <v>1562</v>
      </c>
      <c r="X1112" s="158" t="s">
        <v>23</v>
      </c>
    </row>
    <row r="1113" spans="1:24" x14ac:dyDescent="0.3">
      <c r="A1113" s="41" t="s">
        <v>1936</v>
      </c>
      <c r="B1113" s="42" t="s">
        <v>1937</v>
      </c>
      <c r="C1113" s="42" t="s">
        <v>1561</v>
      </c>
      <c r="D1113" s="113">
        <v>428</v>
      </c>
      <c r="E1113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113" s="113">
        <f t="shared" si="17"/>
        <v>428</v>
      </c>
      <c r="G1113" s="43"/>
      <c r="H1113" s="44"/>
      <c r="I1113" s="46" t="s">
        <v>19</v>
      </c>
      <c r="J1113" s="42"/>
      <c r="K1113" s="42"/>
      <c r="L1113" s="46"/>
      <c r="M1113" s="42"/>
      <c r="N1113" s="42"/>
      <c r="O1113" s="42"/>
      <c r="P1113" s="47"/>
      <c r="Q1113" s="47"/>
      <c r="R1113" s="47"/>
      <c r="S1113" s="47" t="s">
        <v>23</v>
      </c>
      <c r="T1113" s="42"/>
      <c r="U1113" s="42"/>
      <c r="V1113" s="42"/>
      <c r="W1113" s="45" t="s">
        <v>1562</v>
      </c>
      <c r="X1113" s="158" t="s">
        <v>23</v>
      </c>
    </row>
    <row r="1114" spans="1:24" x14ac:dyDescent="0.3">
      <c r="A1114" s="41" t="s">
        <v>1938</v>
      </c>
      <c r="B1114" s="42" t="s">
        <v>1939</v>
      </c>
      <c r="C1114" s="42" t="s">
        <v>1561</v>
      </c>
      <c r="D1114" s="113">
        <v>300</v>
      </c>
      <c r="E1114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114" s="113">
        <f t="shared" ref="F1114:F1156" si="18">D1114-D1114*E1114</f>
        <v>300</v>
      </c>
      <c r="G1114" s="43"/>
      <c r="H1114" s="44"/>
      <c r="I1114" s="46" t="s">
        <v>19</v>
      </c>
      <c r="J1114" s="42"/>
      <c r="K1114" s="42"/>
      <c r="L1114" s="46"/>
      <c r="M1114" s="42"/>
      <c r="N1114" s="42"/>
      <c r="O1114" s="42"/>
      <c r="P1114" s="47"/>
      <c r="Q1114" s="47"/>
      <c r="R1114" s="47"/>
      <c r="S1114" s="47" t="s">
        <v>23</v>
      </c>
      <c r="T1114" s="42"/>
      <c r="U1114" s="42"/>
      <c r="V1114" s="42"/>
      <c r="W1114" s="45" t="s">
        <v>1562</v>
      </c>
      <c r="X1114" s="158" t="s">
        <v>23</v>
      </c>
    </row>
    <row r="1115" spans="1:24" x14ac:dyDescent="0.3">
      <c r="A1115" s="41" t="s">
        <v>1940</v>
      </c>
      <c r="B1115" s="42" t="s">
        <v>1941</v>
      </c>
      <c r="C1115" s="42" t="s">
        <v>1561</v>
      </c>
      <c r="D1115" s="113">
        <v>364</v>
      </c>
      <c r="E1115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115" s="113">
        <f t="shared" si="18"/>
        <v>364</v>
      </c>
      <c r="G1115" s="43"/>
      <c r="H1115" s="44"/>
      <c r="I1115" s="46" t="s">
        <v>19</v>
      </c>
      <c r="J1115" s="42"/>
      <c r="K1115" s="42"/>
      <c r="L1115" s="46"/>
      <c r="M1115" s="42"/>
      <c r="N1115" s="42"/>
      <c r="O1115" s="42"/>
      <c r="P1115" s="47"/>
      <c r="Q1115" s="47"/>
      <c r="R1115" s="47"/>
      <c r="S1115" s="47" t="s">
        <v>23</v>
      </c>
      <c r="T1115" s="42"/>
      <c r="U1115" s="42"/>
      <c r="V1115" s="42"/>
      <c r="W1115" s="45" t="s">
        <v>1562</v>
      </c>
      <c r="X1115" s="158" t="s">
        <v>23</v>
      </c>
    </row>
    <row r="1116" spans="1:24" x14ac:dyDescent="0.3">
      <c r="A1116" s="41" t="s">
        <v>1942</v>
      </c>
      <c r="B1116" s="42" t="s">
        <v>1943</v>
      </c>
      <c r="C1116" s="42" t="s">
        <v>1561</v>
      </c>
      <c r="D1116" s="113">
        <v>428</v>
      </c>
      <c r="E1116" s="292">
        <f>IF(VLOOKUP($W$1056,Discounts!B:C,2,FALSE)&gt;0,VLOOKUP($W$1056,Discounts!B:C,2,FALSE),IF(VLOOKUP(MID($W$1056,1,6),Discounts!B:C,2,FALSE)&gt;0,VLOOKUP(MID($W$1056,1,6),Discounts!B:C,2,FALSE),IF(VLOOKUP(MID($W$1056,1,3),Discounts!B:C,2,FALSE)&gt;0,VLOOKUP(MID($W$1056,1,3),Discounts!B:C,2,FALSE),VLOOKUP(MID($W$1056,1,1),Discounts!B:C,2,FALSE))))</f>
        <v>0</v>
      </c>
      <c r="F1116" s="113">
        <f t="shared" si="18"/>
        <v>428</v>
      </c>
      <c r="G1116" s="43"/>
      <c r="H1116" s="44"/>
      <c r="I1116" s="46" t="s">
        <v>19</v>
      </c>
      <c r="J1116" s="42"/>
      <c r="K1116" s="42"/>
      <c r="L1116" s="46"/>
      <c r="M1116" s="42"/>
      <c r="N1116" s="42"/>
      <c r="O1116" s="42"/>
      <c r="P1116" s="47"/>
      <c r="Q1116" s="47"/>
      <c r="R1116" s="47"/>
      <c r="S1116" s="47" t="s">
        <v>23</v>
      </c>
      <c r="T1116" s="42"/>
      <c r="U1116" s="42"/>
      <c r="V1116" s="42"/>
      <c r="W1116" s="45" t="s">
        <v>1562</v>
      </c>
      <c r="X1116" s="158" t="s">
        <v>23</v>
      </c>
    </row>
    <row r="1117" spans="1:24" ht="15.6" x14ac:dyDescent="0.3">
      <c r="A1117" s="149" t="s">
        <v>7791</v>
      </c>
      <c r="B1117" s="150"/>
      <c r="C1117" s="150" t="s">
        <v>27</v>
      </c>
      <c r="D1117" s="151"/>
      <c r="E1117" s="291"/>
      <c r="F1117" s="291"/>
      <c r="G1117" s="150"/>
      <c r="H1117" s="150"/>
      <c r="I1117" s="150"/>
      <c r="J1117" s="150"/>
      <c r="K1117" s="150"/>
      <c r="L1117" s="150"/>
      <c r="M1117" s="150"/>
      <c r="N1117" s="150"/>
      <c r="O1117" s="150"/>
      <c r="P1117" s="156"/>
      <c r="Q1117" s="156"/>
      <c r="R1117" s="156"/>
      <c r="S1117" s="157"/>
      <c r="T1117" s="154"/>
      <c r="U1117" s="150"/>
      <c r="V1117" s="150"/>
      <c r="W1117" s="155" t="s">
        <v>1944</v>
      </c>
      <c r="X1117" s="158"/>
    </row>
    <row r="1118" spans="1:24" x14ac:dyDescent="0.3">
      <c r="A1118" s="41" t="s">
        <v>8902</v>
      </c>
      <c r="B1118" s="42" t="s">
        <v>1945</v>
      </c>
      <c r="C1118" s="42" t="s">
        <v>1561</v>
      </c>
      <c r="D1118" s="113">
        <v>300</v>
      </c>
      <c r="E1118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18" s="113">
        <f t="shared" si="18"/>
        <v>300</v>
      </c>
      <c r="G1118" s="43"/>
      <c r="H1118" s="44"/>
      <c r="I1118" s="46" t="s">
        <v>19</v>
      </c>
      <c r="J1118" s="42"/>
      <c r="K1118" s="42"/>
      <c r="L1118" s="46"/>
      <c r="M1118" s="42"/>
      <c r="N1118" s="42"/>
      <c r="O1118" s="42"/>
      <c r="P1118" s="47"/>
      <c r="Q1118" s="47"/>
      <c r="R1118" s="47"/>
      <c r="S1118" s="47" t="s">
        <v>23</v>
      </c>
      <c r="T1118" s="42"/>
      <c r="U1118" s="42"/>
      <c r="V1118" s="42"/>
      <c r="W1118" s="45" t="s">
        <v>1562</v>
      </c>
      <c r="X1118" s="158" t="s">
        <v>23</v>
      </c>
    </row>
    <row r="1119" spans="1:24" x14ac:dyDescent="0.3">
      <c r="A1119" s="41" t="s">
        <v>8903</v>
      </c>
      <c r="B1119" s="42" t="s">
        <v>1946</v>
      </c>
      <c r="C1119" s="42" t="s">
        <v>1561</v>
      </c>
      <c r="D1119" s="113">
        <v>364</v>
      </c>
      <c r="E1119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19" s="113">
        <f t="shared" si="18"/>
        <v>364</v>
      </c>
      <c r="G1119" s="43"/>
      <c r="H1119" s="44"/>
      <c r="I1119" s="46" t="s">
        <v>19</v>
      </c>
      <c r="J1119" s="42"/>
      <c r="K1119" s="42"/>
      <c r="L1119" s="46"/>
      <c r="M1119" s="42"/>
      <c r="N1119" s="42"/>
      <c r="O1119" s="42"/>
      <c r="P1119" s="47"/>
      <c r="Q1119" s="47"/>
      <c r="R1119" s="47"/>
      <c r="S1119" s="47" t="s">
        <v>23</v>
      </c>
      <c r="T1119" s="42"/>
      <c r="U1119" s="42"/>
      <c r="V1119" s="42"/>
      <c r="W1119" s="45" t="s">
        <v>1562</v>
      </c>
      <c r="X1119" s="158" t="s">
        <v>23</v>
      </c>
    </row>
    <row r="1120" spans="1:24" x14ac:dyDescent="0.3">
      <c r="A1120" s="41" t="s">
        <v>8904</v>
      </c>
      <c r="B1120" s="42" t="s">
        <v>1947</v>
      </c>
      <c r="C1120" s="42" t="s">
        <v>1561</v>
      </c>
      <c r="D1120" s="113">
        <v>482</v>
      </c>
      <c r="E1120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20" s="113">
        <f t="shared" si="18"/>
        <v>482</v>
      </c>
      <c r="G1120" s="43"/>
      <c r="H1120" s="44"/>
      <c r="I1120" s="46" t="s">
        <v>19</v>
      </c>
      <c r="J1120" s="42"/>
      <c r="K1120" s="42"/>
      <c r="L1120" s="46"/>
      <c r="M1120" s="42"/>
      <c r="N1120" s="42"/>
      <c r="O1120" s="42"/>
      <c r="P1120" s="47"/>
      <c r="Q1120" s="47"/>
      <c r="R1120" s="47"/>
      <c r="S1120" s="47" t="s">
        <v>23</v>
      </c>
      <c r="T1120" s="42"/>
      <c r="U1120" s="42"/>
      <c r="V1120" s="42"/>
      <c r="W1120" s="45" t="s">
        <v>1562</v>
      </c>
      <c r="X1120" s="158" t="s">
        <v>23</v>
      </c>
    </row>
    <row r="1121" spans="1:24" x14ac:dyDescent="0.3">
      <c r="A1121" s="41" t="s">
        <v>8905</v>
      </c>
      <c r="B1121" s="42" t="s">
        <v>1948</v>
      </c>
      <c r="C1121" s="42" t="s">
        <v>1561</v>
      </c>
      <c r="D1121" s="113">
        <v>278</v>
      </c>
      <c r="E1121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21" s="113">
        <f t="shared" si="18"/>
        <v>278</v>
      </c>
      <c r="G1121" s="43"/>
      <c r="H1121" s="44"/>
      <c r="I1121" s="46" t="s">
        <v>19</v>
      </c>
      <c r="J1121" s="42"/>
      <c r="K1121" s="42"/>
      <c r="L1121" s="46"/>
      <c r="M1121" s="42"/>
      <c r="N1121" s="42"/>
      <c r="O1121" s="42"/>
      <c r="P1121" s="47"/>
      <c r="Q1121" s="47"/>
      <c r="R1121" s="47"/>
      <c r="S1121" s="48"/>
      <c r="T1121" s="42"/>
      <c r="U1121" s="42"/>
      <c r="V1121" s="42"/>
      <c r="W1121" s="45" t="s">
        <v>1562</v>
      </c>
      <c r="X1121" s="158" t="s">
        <v>23</v>
      </c>
    </row>
    <row r="1122" spans="1:24" x14ac:dyDescent="0.3">
      <c r="A1122" s="41" t="s">
        <v>8906</v>
      </c>
      <c r="B1122" s="42" t="s">
        <v>1949</v>
      </c>
      <c r="C1122" s="42" t="s">
        <v>1561</v>
      </c>
      <c r="D1122" s="113">
        <v>300</v>
      </c>
      <c r="E1122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22" s="113">
        <f t="shared" si="18"/>
        <v>300</v>
      </c>
      <c r="G1122" s="43"/>
      <c r="H1122" s="44"/>
      <c r="I1122" s="46" t="s">
        <v>19</v>
      </c>
      <c r="J1122" s="42"/>
      <c r="K1122" s="42"/>
      <c r="L1122" s="46"/>
      <c r="M1122" s="42"/>
      <c r="N1122" s="42"/>
      <c r="O1122" s="42"/>
      <c r="P1122" s="47"/>
      <c r="Q1122" s="47"/>
      <c r="R1122" s="47"/>
      <c r="S1122" s="48"/>
      <c r="T1122" s="42"/>
      <c r="U1122" s="42"/>
      <c r="V1122" s="42"/>
      <c r="W1122" s="45" t="s">
        <v>1562</v>
      </c>
      <c r="X1122" s="158" t="s">
        <v>23</v>
      </c>
    </row>
    <row r="1123" spans="1:24" x14ac:dyDescent="0.3">
      <c r="A1123" s="41" t="s">
        <v>8907</v>
      </c>
      <c r="B1123" s="42" t="s">
        <v>1950</v>
      </c>
      <c r="C1123" s="42" t="s">
        <v>1561</v>
      </c>
      <c r="D1123" s="113">
        <v>439</v>
      </c>
      <c r="E1123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23" s="113">
        <f t="shared" si="18"/>
        <v>439</v>
      </c>
      <c r="G1123" s="43"/>
      <c r="H1123" s="44"/>
      <c r="I1123" s="46" t="s">
        <v>19</v>
      </c>
      <c r="J1123" s="42"/>
      <c r="K1123" s="42"/>
      <c r="L1123" s="46"/>
      <c r="M1123" s="42"/>
      <c r="N1123" s="42"/>
      <c r="O1123" s="42"/>
      <c r="P1123" s="47"/>
      <c r="Q1123" s="47"/>
      <c r="R1123" s="47"/>
      <c r="S1123" s="48"/>
      <c r="T1123" s="42"/>
      <c r="U1123" s="42"/>
      <c r="V1123" s="42"/>
      <c r="W1123" s="45" t="s">
        <v>1562</v>
      </c>
      <c r="X1123" s="158" t="s">
        <v>23</v>
      </c>
    </row>
    <row r="1124" spans="1:24" x14ac:dyDescent="0.3">
      <c r="A1124" s="41" t="s">
        <v>8908</v>
      </c>
      <c r="B1124" s="42" t="s">
        <v>1951</v>
      </c>
      <c r="C1124" s="42" t="s">
        <v>1561</v>
      </c>
      <c r="D1124" s="113">
        <v>642</v>
      </c>
      <c r="E1124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24" s="113">
        <f t="shared" si="18"/>
        <v>642</v>
      </c>
      <c r="G1124" s="43"/>
      <c r="H1124" s="44"/>
      <c r="I1124" s="46" t="s">
        <v>19</v>
      </c>
      <c r="J1124" s="42"/>
      <c r="K1124" s="42"/>
      <c r="L1124" s="46"/>
      <c r="M1124" s="42"/>
      <c r="N1124" s="42"/>
      <c r="O1124" s="42"/>
      <c r="P1124" s="47"/>
      <c r="Q1124" s="47"/>
      <c r="R1124" s="47"/>
      <c r="S1124" s="48"/>
      <c r="T1124" s="42"/>
      <c r="U1124" s="42"/>
      <c r="V1124" s="42"/>
      <c r="W1124" s="45" t="s">
        <v>1562</v>
      </c>
      <c r="X1124" s="158" t="s">
        <v>23</v>
      </c>
    </row>
    <row r="1125" spans="1:24" x14ac:dyDescent="0.3">
      <c r="A1125" s="41" t="s">
        <v>8909</v>
      </c>
      <c r="B1125" s="42" t="s">
        <v>1952</v>
      </c>
      <c r="C1125" s="42" t="s">
        <v>1561</v>
      </c>
      <c r="D1125" s="113">
        <v>1006</v>
      </c>
      <c r="E1125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25" s="113">
        <f t="shared" si="18"/>
        <v>1006</v>
      </c>
      <c r="G1125" s="43"/>
      <c r="H1125" s="44"/>
      <c r="I1125" s="46" t="s">
        <v>19</v>
      </c>
      <c r="J1125" s="42"/>
      <c r="K1125" s="42"/>
      <c r="L1125" s="46"/>
      <c r="M1125" s="42"/>
      <c r="N1125" s="42"/>
      <c r="O1125" s="42"/>
      <c r="P1125" s="47"/>
      <c r="Q1125" s="47"/>
      <c r="R1125" s="47"/>
      <c r="S1125" s="48"/>
      <c r="T1125" s="42"/>
      <c r="U1125" s="42"/>
      <c r="V1125" s="42"/>
      <c r="W1125" s="45" t="s">
        <v>1562</v>
      </c>
      <c r="X1125" s="158" t="s">
        <v>23</v>
      </c>
    </row>
    <row r="1126" spans="1:24" x14ac:dyDescent="0.3">
      <c r="A1126" s="41" t="s">
        <v>8910</v>
      </c>
      <c r="B1126" s="42" t="s">
        <v>1953</v>
      </c>
      <c r="C1126" s="42" t="s">
        <v>1561</v>
      </c>
      <c r="D1126" s="113">
        <v>1648</v>
      </c>
      <c r="E1126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26" s="113">
        <f t="shared" si="18"/>
        <v>1648</v>
      </c>
      <c r="G1126" s="43"/>
      <c r="H1126" s="44"/>
      <c r="I1126" s="46" t="s">
        <v>19</v>
      </c>
      <c r="J1126" s="42"/>
      <c r="K1126" s="42"/>
      <c r="L1126" s="46"/>
      <c r="M1126" s="42"/>
      <c r="N1126" s="42"/>
      <c r="O1126" s="42"/>
      <c r="P1126" s="47"/>
      <c r="Q1126" s="47"/>
      <c r="R1126" s="47"/>
      <c r="S1126" s="48"/>
      <c r="T1126" s="42"/>
      <c r="U1126" s="42"/>
      <c r="V1126" s="42"/>
      <c r="W1126" s="45" t="s">
        <v>1562</v>
      </c>
      <c r="X1126" s="158" t="s">
        <v>23</v>
      </c>
    </row>
    <row r="1127" spans="1:24" x14ac:dyDescent="0.3">
      <c r="A1127" s="41" t="s">
        <v>8911</v>
      </c>
      <c r="B1127" s="42" t="s">
        <v>1954</v>
      </c>
      <c r="C1127" s="42" t="s">
        <v>1561</v>
      </c>
      <c r="D1127" s="113">
        <v>284</v>
      </c>
      <c r="E1127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27" s="113">
        <f t="shared" si="18"/>
        <v>284</v>
      </c>
      <c r="G1127" s="43"/>
      <c r="H1127" s="44"/>
      <c r="I1127" s="46" t="s">
        <v>19</v>
      </c>
      <c r="J1127" s="42"/>
      <c r="K1127" s="42"/>
      <c r="L1127" s="46"/>
      <c r="M1127" s="42"/>
      <c r="N1127" s="42"/>
      <c r="O1127" s="42"/>
      <c r="P1127" s="47"/>
      <c r="Q1127" s="47"/>
      <c r="R1127" s="47"/>
      <c r="S1127" s="48"/>
      <c r="T1127" s="42"/>
      <c r="U1127" s="42"/>
      <c r="V1127" s="42"/>
      <c r="W1127" s="45" t="s">
        <v>1562</v>
      </c>
      <c r="X1127" s="158" t="s">
        <v>23</v>
      </c>
    </row>
    <row r="1128" spans="1:24" x14ac:dyDescent="0.3">
      <c r="A1128" s="41" t="s">
        <v>8912</v>
      </c>
      <c r="B1128" s="42" t="s">
        <v>1955</v>
      </c>
      <c r="C1128" s="42" t="s">
        <v>1561</v>
      </c>
      <c r="D1128" s="113">
        <v>342</v>
      </c>
      <c r="E1128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28" s="113">
        <f t="shared" si="18"/>
        <v>342</v>
      </c>
      <c r="G1128" s="43"/>
      <c r="H1128" s="44"/>
      <c r="I1128" s="46" t="s">
        <v>19</v>
      </c>
      <c r="J1128" s="42"/>
      <c r="K1128" s="42"/>
      <c r="L1128" s="46"/>
      <c r="M1128" s="42"/>
      <c r="N1128" s="42"/>
      <c r="O1128" s="42"/>
      <c r="P1128" s="47"/>
      <c r="Q1128" s="47"/>
      <c r="R1128" s="47"/>
      <c r="S1128" s="48"/>
      <c r="T1128" s="42"/>
      <c r="U1128" s="42"/>
      <c r="V1128" s="42"/>
      <c r="W1128" s="45" t="s">
        <v>1562</v>
      </c>
      <c r="X1128" s="158" t="s">
        <v>23</v>
      </c>
    </row>
    <row r="1129" spans="1:24" x14ac:dyDescent="0.3">
      <c r="A1129" s="41" t="s">
        <v>8913</v>
      </c>
      <c r="B1129" s="42" t="s">
        <v>1956</v>
      </c>
      <c r="C1129" s="42" t="s">
        <v>1561</v>
      </c>
      <c r="D1129" s="113">
        <v>407</v>
      </c>
      <c r="E1129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29" s="113">
        <f t="shared" si="18"/>
        <v>407</v>
      </c>
      <c r="G1129" s="43"/>
      <c r="H1129" s="44"/>
      <c r="I1129" s="46" t="s">
        <v>19</v>
      </c>
      <c r="J1129" s="42"/>
      <c r="K1129" s="42"/>
      <c r="L1129" s="46"/>
      <c r="M1129" s="42"/>
      <c r="N1129" s="42"/>
      <c r="O1129" s="42"/>
      <c r="P1129" s="47"/>
      <c r="Q1129" s="47"/>
      <c r="R1129" s="47"/>
      <c r="S1129" s="48"/>
      <c r="T1129" s="42"/>
      <c r="U1129" s="42"/>
      <c r="V1129" s="42"/>
      <c r="W1129" s="45" t="s">
        <v>1562</v>
      </c>
      <c r="X1129" s="158" t="s">
        <v>23</v>
      </c>
    </row>
    <row r="1130" spans="1:24" x14ac:dyDescent="0.3">
      <c r="A1130" s="41" t="s">
        <v>8914</v>
      </c>
      <c r="B1130" s="42" t="s">
        <v>1957</v>
      </c>
      <c r="C1130" s="42" t="s">
        <v>1561</v>
      </c>
      <c r="D1130" s="113">
        <v>300</v>
      </c>
      <c r="E1130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30" s="113">
        <f t="shared" si="18"/>
        <v>300</v>
      </c>
      <c r="G1130" s="43"/>
      <c r="H1130" s="44"/>
      <c r="I1130" s="46" t="s">
        <v>19</v>
      </c>
      <c r="J1130" s="42"/>
      <c r="K1130" s="42"/>
      <c r="L1130" s="46"/>
      <c r="M1130" s="42"/>
      <c r="N1130" s="42"/>
      <c r="O1130" s="42"/>
      <c r="P1130" s="47"/>
      <c r="Q1130" s="47"/>
      <c r="R1130" s="47"/>
      <c r="S1130" s="48"/>
      <c r="T1130" s="42"/>
      <c r="U1130" s="42"/>
      <c r="V1130" s="42"/>
      <c r="W1130" s="45" t="s">
        <v>1562</v>
      </c>
      <c r="X1130" s="158" t="s">
        <v>23</v>
      </c>
    </row>
    <row r="1131" spans="1:24" x14ac:dyDescent="0.3">
      <c r="A1131" s="41" t="s">
        <v>8915</v>
      </c>
      <c r="B1131" s="42" t="s">
        <v>1958</v>
      </c>
      <c r="C1131" s="42" t="s">
        <v>1561</v>
      </c>
      <c r="D1131" s="113">
        <v>364</v>
      </c>
      <c r="E1131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31" s="113">
        <f t="shared" si="18"/>
        <v>364</v>
      </c>
      <c r="G1131" s="43"/>
      <c r="H1131" s="44"/>
      <c r="I1131" s="46" t="s">
        <v>19</v>
      </c>
      <c r="J1131" s="42"/>
      <c r="K1131" s="42"/>
      <c r="L1131" s="46"/>
      <c r="M1131" s="42"/>
      <c r="N1131" s="42"/>
      <c r="O1131" s="42"/>
      <c r="P1131" s="47"/>
      <c r="Q1131" s="47"/>
      <c r="R1131" s="47"/>
      <c r="S1131" s="48"/>
      <c r="T1131" s="42"/>
      <c r="U1131" s="42"/>
      <c r="V1131" s="42"/>
      <c r="W1131" s="45" t="s">
        <v>1562</v>
      </c>
      <c r="X1131" s="158" t="s">
        <v>23</v>
      </c>
    </row>
    <row r="1132" spans="1:24" x14ac:dyDescent="0.3">
      <c r="A1132" s="41" t="s">
        <v>8916</v>
      </c>
      <c r="B1132" s="42" t="s">
        <v>1959</v>
      </c>
      <c r="C1132" s="42" t="s">
        <v>1561</v>
      </c>
      <c r="D1132" s="113">
        <v>455</v>
      </c>
      <c r="E1132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32" s="113">
        <f t="shared" si="18"/>
        <v>455</v>
      </c>
      <c r="G1132" s="43"/>
      <c r="H1132" s="44"/>
      <c r="I1132" s="46" t="s">
        <v>19</v>
      </c>
      <c r="J1132" s="42"/>
      <c r="K1132" s="42"/>
      <c r="L1132" s="46"/>
      <c r="M1132" s="42"/>
      <c r="N1132" s="42"/>
      <c r="O1132" s="42"/>
      <c r="P1132" s="47"/>
      <c r="Q1132" s="47"/>
      <c r="R1132" s="47"/>
      <c r="S1132" s="48"/>
      <c r="T1132" s="42"/>
      <c r="U1132" s="42"/>
      <c r="V1132" s="42"/>
      <c r="W1132" s="45" t="s">
        <v>1562</v>
      </c>
      <c r="X1132" s="158" t="s">
        <v>23</v>
      </c>
    </row>
    <row r="1133" spans="1:24" x14ac:dyDescent="0.3">
      <c r="A1133" s="41" t="s">
        <v>8917</v>
      </c>
      <c r="B1133" s="42" t="s">
        <v>1960</v>
      </c>
      <c r="C1133" s="42" t="s">
        <v>1561</v>
      </c>
      <c r="D1133" s="113">
        <v>300</v>
      </c>
      <c r="E1133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33" s="113">
        <f t="shared" si="18"/>
        <v>300</v>
      </c>
      <c r="G1133" s="43"/>
      <c r="H1133" s="44"/>
      <c r="I1133" s="46" t="s">
        <v>19</v>
      </c>
      <c r="J1133" s="42"/>
      <c r="K1133" s="42"/>
      <c r="L1133" s="46"/>
      <c r="M1133" s="42"/>
      <c r="N1133" s="42"/>
      <c r="O1133" s="42"/>
      <c r="P1133" s="47"/>
      <c r="Q1133" s="47"/>
      <c r="R1133" s="47"/>
      <c r="S1133" s="48"/>
      <c r="T1133" s="42"/>
      <c r="U1133" s="42"/>
      <c r="V1133" s="42"/>
      <c r="W1133" s="45" t="s">
        <v>1562</v>
      </c>
      <c r="X1133" s="158" t="s">
        <v>23</v>
      </c>
    </row>
    <row r="1134" spans="1:24" x14ac:dyDescent="0.3">
      <c r="A1134" s="41" t="s">
        <v>8918</v>
      </c>
      <c r="B1134" s="42" t="s">
        <v>1961</v>
      </c>
      <c r="C1134" s="42" t="s">
        <v>1561</v>
      </c>
      <c r="D1134" s="113">
        <v>364</v>
      </c>
      <c r="E1134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34" s="113">
        <f t="shared" si="18"/>
        <v>364</v>
      </c>
      <c r="G1134" s="43"/>
      <c r="H1134" s="44"/>
      <c r="I1134" s="46" t="s">
        <v>19</v>
      </c>
      <c r="J1134" s="42"/>
      <c r="K1134" s="42"/>
      <c r="L1134" s="46"/>
      <c r="M1134" s="42"/>
      <c r="N1134" s="42"/>
      <c r="O1134" s="42"/>
      <c r="P1134" s="47"/>
      <c r="Q1134" s="47"/>
      <c r="R1134" s="47"/>
      <c r="S1134" s="48"/>
      <c r="T1134" s="42"/>
      <c r="U1134" s="42"/>
      <c r="V1134" s="42"/>
      <c r="W1134" s="45" t="s">
        <v>1562</v>
      </c>
      <c r="X1134" s="158" t="s">
        <v>23</v>
      </c>
    </row>
    <row r="1135" spans="1:24" x14ac:dyDescent="0.3">
      <c r="A1135" s="41" t="s">
        <v>8919</v>
      </c>
      <c r="B1135" s="42" t="s">
        <v>1962</v>
      </c>
      <c r="C1135" s="42" t="s">
        <v>1561</v>
      </c>
      <c r="D1135" s="113">
        <v>482</v>
      </c>
      <c r="E1135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35" s="113">
        <f t="shared" si="18"/>
        <v>482</v>
      </c>
      <c r="G1135" s="43"/>
      <c r="H1135" s="44"/>
      <c r="I1135" s="46" t="s">
        <v>19</v>
      </c>
      <c r="J1135" s="42"/>
      <c r="K1135" s="42"/>
      <c r="L1135" s="46"/>
      <c r="M1135" s="42"/>
      <c r="N1135" s="42"/>
      <c r="O1135" s="42"/>
      <c r="P1135" s="47"/>
      <c r="Q1135" s="47"/>
      <c r="R1135" s="47"/>
      <c r="S1135" s="48"/>
      <c r="T1135" s="42"/>
      <c r="U1135" s="42"/>
      <c r="V1135" s="42"/>
      <c r="W1135" s="45" t="s">
        <v>1562</v>
      </c>
      <c r="X1135" s="158" t="s">
        <v>23</v>
      </c>
    </row>
    <row r="1136" spans="1:24" x14ac:dyDescent="0.3">
      <c r="A1136" s="41" t="s">
        <v>8920</v>
      </c>
      <c r="B1136" s="42" t="s">
        <v>1963</v>
      </c>
      <c r="C1136" s="42" t="s">
        <v>1561</v>
      </c>
      <c r="D1136" s="113">
        <v>300</v>
      </c>
      <c r="E1136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36" s="113">
        <f t="shared" si="18"/>
        <v>300</v>
      </c>
      <c r="G1136" s="43"/>
      <c r="H1136" s="44"/>
      <c r="I1136" s="46" t="s">
        <v>19</v>
      </c>
      <c r="J1136" s="42"/>
      <c r="K1136" s="42"/>
      <c r="L1136" s="46"/>
      <c r="M1136" s="42"/>
      <c r="N1136" s="42"/>
      <c r="O1136" s="42"/>
      <c r="P1136" s="47"/>
      <c r="Q1136" s="47"/>
      <c r="R1136" s="47"/>
      <c r="S1136" s="47" t="s">
        <v>23</v>
      </c>
      <c r="T1136" s="42"/>
      <c r="U1136" s="42"/>
      <c r="V1136" s="42"/>
      <c r="W1136" s="45" t="s">
        <v>1562</v>
      </c>
      <c r="X1136" s="158" t="s">
        <v>23</v>
      </c>
    </row>
    <row r="1137" spans="1:24" x14ac:dyDescent="0.3">
      <c r="A1137" s="41" t="s">
        <v>8921</v>
      </c>
      <c r="B1137" s="42" t="s">
        <v>1964</v>
      </c>
      <c r="C1137" s="42" t="s">
        <v>1561</v>
      </c>
      <c r="D1137" s="113">
        <v>364</v>
      </c>
      <c r="E1137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37" s="113">
        <f t="shared" si="18"/>
        <v>364</v>
      </c>
      <c r="G1137" s="43"/>
      <c r="H1137" s="44"/>
      <c r="I1137" s="46" t="s">
        <v>19</v>
      </c>
      <c r="J1137" s="42"/>
      <c r="K1137" s="42"/>
      <c r="L1137" s="46"/>
      <c r="M1137" s="42"/>
      <c r="N1137" s="42"/>
      <c r="O1137" s="42"/>
      <c r="P1137" s="47"/>
      <c r="Q1137" s="47"/>
      <c r="R1137" s="47"/>
      <c r="S1137" s="47" t="s">
        <v>23</v>
      </c>
      <c r="T1137" s="42"/>
      <c r="U1137" s="42"/>
      <c r="V1137" s="42"/>
      <c r="W1137" s="45" t="s">
        <v>1562</v>
      </c>
      <c r="X1137" s="158" t="s">
        <v>23</v>
      </c>
    </row>
    <row r="1138" spans="1:24" x14ac:dyDescent="0.3">
      <c r="A1138" s="41" t="s">
        <v>8922</v>
      </c>
      <c r="B1138" s="42" t="s">
        <v>1965</v>
      </c>
      <c r="C1138" s="42" t="s">
        <v>1561</v>
      </c>
      <c r="D1138" s="113">
        <v>482</v>
      </c>
      <c r="E1138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38" s="113">
        <f t="shared" si="18"/>
        <v>482</v>
      </c>
      <c r="G1138" s="43"/>
      <c r="H1138" s="44"/>
      <c r="I1138" s="46" t="s">
        <v>19</v>
      </c>
      <c r="J1138" s="42"/>
      <c r="K1138" s="42"/>
      <c r="L1138" s="46"/>
      <c r="M1138" s="42"/>
      <c r="N1138" s="42"/>
      <c r="O1138" s="42"/>
      <c r="P1138" s="47"/>
      <c r="Q1138" s="47"/>
      <c r="R1138" s="47"/>
      <c r="S1138" s="47" t="s">
        <v>23</v>
      </c>
      <c r="T1138" s="42"/>
      <c r="U1138" s="42"/>
      <c r="V1138" s="42"/>
      <c r="W1138" s="45" t="s">
        <v>1562</v>
      </c>
      <c r="X1138" s="158" t="s">
        <v>23</v>
      </c>
    </row>
    <row r="1139" spans="1:24" x14ac:dyDescent="0.3">
      <c r="A1139" s="41" t="s">
        <v>9950</v>
      </c>
      <c r="B1139" s="42" t="s">
        <v>1966</v>
      </c>
      <c r="C1139" s="42" t="s">
        <v>1561</v>
      </c>
      <c r="D1139" s="113">
        <v>300</v>
      </c>
      <c r="E1139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39" s="113">
        <f t="shared" si="18"/>
        <v>300</v>
      </c>
      <c r="G1139" s="43"/>
      <c r="H1139" s="44"/>
      <c r="I1139" s="46" t="s">
        <v>19</v>
      </c>
      <c r="J1139" s="42"/>
      <c r="K1139" s="42"/>
      <c r="L1139" s="46"/>
      <c r="M1139" s="42"/>
      <c r="N1139" s="42"/>
      <c r="O1139" s="42"/>
      <c r="P1139" s="47"/>
      <c r="Q1139" s="47"/>
      <c r="R1139" s="47"/>
      <c r="S1139" s="47" t="s">
        <v>23</v>
      </c>
      <c r="T1139" s="42"/>
      <c r="U1139" s="42"/>
      <c r="V1139" s="42"/>
      <c r="W1139" s="45" t="s">
        <v>1562</v>
      </c>
      <c r="X1139" s="158" t="s">
        <v>23</v>
      </c>
    </row>
    <row r="1140" spans="1:24" x14ac:dyDescent="0.3">
      <c r="A1140" s="41" t="s">
        <v>9951</v>
      </c>
      <c r="B1140" s="42" t="s">
        <v>1967</v>
      </c>
      <c r="C1140" s="42" t="s">
        <v>1561</v>
      </c>
      <c r="D1140" s="113">
        <v>364</v>
      </c>
      <c r="E1140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40" s="113">
        <f t="shared" si="18"/>
        <v>364</v>
      </c>
      <c r="G1140" s="43"/>
      <c r="H1140" s="44"/>
      <c r="I1140" s="46" t="s">
        <v>19</v>
      </c>
      <c r="J1140" s="42"/>
      <c r="K1140" s="42"/>
      <c r="L1140" s="46"/>
      <c r="M1140" s="42"/>
      <c r="N1140" s="42"/>
      <c r="O1140" s="42"/>
      <c r="P1140" s="47"/>
      <c r="Q1140" s="47"/>
      <c r="R1140" s="47"/>
      <c r="S1140" s="47" t="s">
        <v>23</v>
      </c>
      <c r="T1140" s="42"/>
      <c r="U1140" s="42"/>
      <c r="V1140" s="42"/>
      <c r="W1140" s="45" t="s">
        <v>1562</v>
      </c>
      <c r="X1140" s="158" t="s">
        <v>23</v>
      </c>
    </row>
    <row r="1141" spans="1:24" x14ac:dyDescent="0.3">
      <c r="A1141" s="41" t="s">
        <v>9952</v>
      </c>
      <c r="B1141" s="42" t="s">
        <v>1968</v>
      </c>
      <c r="C1141" s="42" t="s">
        <v>1561</v>
      </c>
      <c r="D1141" s="113">
        <v>482</v>
      </c>
      <c r="E1141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41" s="113">
        <f t="shared" si="18"/>
        <v>482</v>
      </c>
      <c r="G1141" s="43"/>
      <c r="H1141" s="44"/>
      <c r="I1141" s="46" t="s">
        <v>19</v>
      </c>
      <c r="J1141" s="42"/>
      <c r="K1141" s="42"/>
      <c r="L1141" s="46"/>
      <c r="M1141" s="42"/>
      <c r="N1141" s="42"/>
      <c r="O1141" s="42"/>
      <c r="P1141" s="47"/>
      <c r="Q1141" s="47"/>
      <c r="R1141" s="47"/>
      <c r="S1141" s="47" t="s">
        <v>23</v>
      </c>
      <c r="T1141" s="42"/>
      <c r="U1141" s="42"/>
      <c r="V1141" s="42"/>
      <c r="W1141" s="45" t="s">
        <v>1562</v>
      </c>
      <c r="X1141" s="158" t="s">
        <v>23</v>
      </c>
    </row>
    <row r="1142" spans="1:24" x14ac:dyDescent="0.3">
      <c r="A1142" s="41" t="s">
        <v>8923</v>
      </c>
      <c r="B1142" s="42" t="s">
        <v>1969</v>
      </c>
      <c r="C1142" s="42" t="s">
        <v>1561</v>
      </c>
      <c r="D1142" s="113">
        <v>300</v>
      </c>
      <c r="E1142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42" s="113">
        <f t="shared" si="18"/>
        <v>300</v>
      </c>
      <c r="G1142" s="43"/>
      <c r="H1142" s="44"/>
      <c r="I1142" s="46" t="s">
        <v>19</v>
      </c>
      <c r="J1142" s="42"/>
      <c r="K1142" s="42"/>
      <c r="L1142" s="46"/>
      <c r="M1142" s="42"/>
      <c r="N1142" s="42"/>
      <c r="O1142" s="42"/>
      <c r="P1142" s="47"/>
      <c r="Q1142" s="47"/>
      <c r="R1142" s="47"/>
      <c r="S1142" s="47" t="s">
        <v>23</v>
      </c>
      <c r="T1142" s="42"/>
      <c r="U1142" s="42"/>
      <c r="V1142" s="42"/>
      <c r="W1142" s="45" t="s">
        <v>1562</v>
      </c>
      <c r="X1142" s="158" t="s">
        <v>23</v>
      </c>
    </row>
    <row r="1143" spans="1:24" x14ac:dyDescent="0.3">
      <c r="A1143" s="41" t="s">
        <v>8924</v>
      </c>
      <c r="B1143" s="42" t="s">
        <v>1970</v>
      </c>
      <c r="C1143" s="42" t="s">
        <v>1561</v>
      </c>
      <c r="D1143" s="113">
        <v>364</v>
      </c>
      <c r="E1143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43" s="113">
        <f t="shared" si="18"/>
        <v>364</v>
      </c>
      <c r="G1143" s="43"/>
      <c r="H1143" s="44"/>
      <c r="I1143" s="46" t="s">
        <v>19</v>
      </c>
      <c r="J1143" s="42"/>
      <c r="K1143" s="42"/>
      <c r="L1143" s="46"/>
      <c r="M1143" s="42"/>
      <c r="N1143" s="42"/>
      <c r="O1143" s="42"/>
      <c r="P1143" s="47"/>
      <c r="Q1143" s="47"/>
      <c r="R1143" s="47"/>
      <c r="S1143" s="47" t="s">
        <v>23</v>
      </c>
      <c r="T1143" s="42"/>
      <c r="U1143" s="42"/>
      <c r="V1143" s="42"/>
      <c r="W1143" s="45" t="s">
        <v>1562</v>
      </c>
      <c r="X1143" s="158" t="s">
        <v>23</v>
      </c>
    </row>
    <row r="1144" spans="1:24" x14ac:dyDescent="0.3">
      <c r="A1144" s="41" t="s">
        <v>9431</v>
      </c>
      <c r="B1144" s="42" t="s">
        <v>1971</v>
      </c>
      <c r="C1144" s="42" t="s">
        <v>1561</v>
      </c>
      <c r="D1144" s="113">
        <v>482</v>
      </c>
      <c r="E1144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44" s="113">
        <f t="shared" si="18"/>
        <v>482</v>
      </c>
      <c r="G1144" s="43"/>
      <c r="H1144" s="44"/>
      <c r="I1144" s="46" t="s">
        <v>19</v>
      </c>
      <c r="J1144" s="42"/>
      <c r="K1144" s="42"/>
      <c r="L1144" s="46"/>
      <c r="M1144" s="42"/>
      <c r="N1144" s="42"/>
      <c r="O1144" s="42"/>
      <c r="P1144" s="47"/>
      <c r="Q1144" s="47"/>
      <c r="R1144" s="47"/>
      <c r="S1144" s="47" t="s">
        <v>23</v>
      </c>
      <c r="T1144" s="42"/>
      <c r="U1144" s="42"/>
      <c r="V1144" s="42"/>
      <c r="W1144" s="45" t="s">
        <v>1562</v>
      </c>
      <c r="X1144" s="158" t="s">
        <v>23</v>
      </c>
    </row>
    <row r="1145" spans="1:24" x14ac:dyDescent="0.3">
      <c r="A1145" s="41" t="s">
        <v>10290</v>
      </c>
      <c r="B1145" s="42" t="s">
        <v>1972</v>
      </c>
      <c r="C1145" s="42" t="s">
        <v>1561</v>
      </c>
      <c r="D1145" s="113">
        <v>342</v>
      </c>
      <c r="E1145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45" s="113">
        <f t="shared" si="18"/>
        <v>342</v>
      </c>
      <c r="G1145" s="43"/>
      <c r="H1145" s="44"/>
      <c r="I1145" s="46" t="s">
        <v>19</v>
      </c>
      <c r="J1145" s="42"/>
      <c r="K1145" s="42"/>
      <c r="L1145" s="46"/>
      <c r="M1145" s="42"/>
      <c r="N1145" s="42"/>
      <c r="O1145" s="42"/>
      <c r="P1145" s="47"/>
      <c r="Q1145" s="47"/>
      <c r="R1145" s="47"/>
      <c r="S1145" s="48"/>
      <c r="T1145" s="42"/>
      <c r="U1145" s="42"/>
      <c r="V1145" s="42"/>
      <c r="W1145" s="45" t="s">
        <v>1562</v>
      </c>
      <c r="X1145" s="158" t="s">
        <v>23</v>
      </c>
    </row>
    <row r="1146" spans="1:24" x14ac:dyDescent="0.3">
      <c r="A1146" s="41" t="s">
        <v>10291</v>
      </c>
      <c r="B1146" s="42" t="s">
        <v>1973</v>
      </c>
      <c r="C1146" s="42" t="s">
        <v>1561</v>
      </c>
      <c r="D1146" s="113">
        <v>396</v>
      </c>
      <c r="E1146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46" s="113">
        <f t="shared" si="18"/>
        <v>396</v>
      </c>
      <c r="G1146" s="43"/>
      <c r="H1146" s="44"/>
      <c r="I1146" s="46" t="s">
        <v>19</v>
      </c>
      <c r="J1146" s="42"/>
      <c r="K1146" s="42"/>
      <c r="L1146" s="46"/>
      <c r="M1146" s="42"/>
      <c r="N1146" s="42"/>
      <c r="O1146" s="42"/>
      <c r="P1146" s="47"/>
      <c r="Q1146" s="47"/>
      <c r="R1146" s="47"/>
      <c r="S1146" s="48"/>
      <c r="T1146" s="42"/>
      <c r="U1146" s="42"/>
      <c r="V1146" s="42"/>
      <c r="W1146" s="45" t="s">
        <v>1562</v>
      </c>
      <c r="X1146" s="158" t="s">
        <v>23</v>
      </c>
    </row>
    <row r="1147" spans="1:24" x14ac:dyDescent="0.3">
      <c r="A1147" s="41" t="s">
        <v>10292</v>
      </c>
      <c r="B1147" s="42" t="s">
        <v>1974</v>
      </c>
      <c r="C1147" s="42" t="s">
        <v>1561</v>
      </c>
      <c r="D1147" s="113">
        <v>524</v>
      </c>
      <c r="E1147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47" s="113">
        <f t="shared" si="18"/>
        <v>524</v>
      </c>
      <c r="G1147" s="43"/>
      <c r="H1147" s="44"/>
      <c r="I1147" s="46" t="s">
        <v>19</v>
      </c>
      <c r="J1147" s="42"/>
      <c r="K1147" s="42"/>
      <c r="L1147" s="46"/>
      <c r="M1147" s="42"/>
      <c r="N1147" s="42"/>
      <c r="O1147" s="42"/>
      <c r="P1147" s="47"/>
      <c r="Q1147" s="47"/>
      <c r="R1147" s="47"/>
      <c r="S1147" s="48"/>
      <c r="T1147" s="42"/>
      <c r="U1147" s="42"/>
      <c r="V1147" s="42"/>
      <c r="W1147" s="45" t="s">
        <v>1562</v>
      </c>
      <c r="X1147" s="158" t="s">
        <v>23</v>
      </c>
    </row>
    <row r="1148" spans="1:24" x14ac:dyDescent="0.3">
      <c r="A1148" s="41" t="s">
        <v>10293</v>
      </c>
      <c r="B1148" s="42" t="s">
        <v>1975</v>
      </c>
      <c r="C1148" s="42" t="s">
        <v>1561</v>
      </c>
      <c r="D1148" s="113">
        <v>899</v>
      </c>
      <c r="E1148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48" s="113">
        <f t="shared" si="18"/>
        <v>899</v>
      </c>
      <c r="G1148" s="43"/>
      <c r="H1148" s="44"/>
      <c r="I1148" s="46" t="s">
        <v>19</v>
      </c>
      <c r="J1148" s="42"/>
      <c r="K1148" s="42"/>
      <c r="L1148" s="46"/>
      <c r="M1148" s="42"/>
      <c r="N1148" s="42"/>
      <c r="O1148" s="42"/>
      <c r="P1148" s="47"/>
      <c r="Q1148" s="47"/>
      <c r="R1148" s="47"/>
      <c r="S1148" s="48"/>
      <c r="T1148" s="42"/>
      <c r="U1148" s="42"/>
      <c r="V1148" s="42"/>
      <c r="W1148" s="45" t="s">
        <v>1562</v>
      </c>
      <c r="X1148" s="158" t="s">
        <v>23</v>
      </c>
    </row>
    <row r="1149" spans="1:24" x14ac:dyDescent="0.3">
      <c r="A1149" s="41" t="s">
        <v>10294</v>
      </c>
      <c r="B1149" s="42" t="s">
        <v>1976</v>
      </c>
      <c r="C1149" s="42" t="s">
        <v>1561</v>
      </c>
      <c r="D1149" s="113">
        <v>1498</v>
      </c>
      <c r="E1149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49" s="113">
        <f t="shared" si="18"/>
        <v>1498</v>
      </c>
      <c r="G1149" s="43"/>
      <c r="H1149" s="44"/>
      <c r="I1149" s="46" t="s">
        <v>19</v>
      </c>
      <c r="J1149" s="42"/>
      <c r="K1149" s="42"/>
      <c r="L1149" s="46"/>
      <c r="M1149" s="42"/>
      <c r="N1149" s="42"/>
      <c r="O1149" s="42"/>
      <c r="P1149" s="47"/>
      <c r="Q1149" s="47"/>
      <c r="R1149" s="47"/>
      <c r="S1149" s="48"/>
      <c r="T1149" s="42"/>
      <c r="U1149" s="42"/>
      <c r="V1149" s="42"/>
      <c r="W1149" s="45" t="s">
        <v>1562</v>
      </c>
      <c r="X1149" s="158" t="s">
        <v>23</v>
      </c>
    </row>
    <row r="1150" spans="1:24" x14ac:dyDescent="0.3">
      <c r="A1150" s="41" t="s">
        <v>10295</v>
      </c>
      <c r="B1150" s="42" t="s">
        <v>1977</v>
      </c>
      <c r="C1150" s="42" t="s">
        <v>1561</v>
      </c>
      <c r="D1150" s="113">
        <v>2675</v>
      </c>
      <c r="E1150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50" s="113">
        <f t="shared" si="18"/>
        <v>2675</v>
      </c>
      <c r="G1150" s="43"/>
      <c r="H1150" s="44"/>
      <c r="I1150" s="46" t="s">
        <v>19</v>
      </c>
      <c r="J1150" s="42"/>
      <c r="K1150" s="42"/>
      <c r="L1150" s="46"/>
      <c r="M1150" s="42"/>
      <c r="N1150" s="42"/>
      <c r="O1150" s="42"/>
      <c r="P1150" s="47"/>
      <c r="Q1150" s="47"/>
      <c r="R1150" s="47"/>
      <c r="S1150" s="48"/>
      <c r="T1150" s="42"/>
      <c r="U1150" s="42"/>
      <c r="V1150" s="42"/>
      <c r="W1150" s="45" t="s">
        <v>1562</v>
      </c>
      <c r="X1150" s="158" t="s">
        <v>23</v>
      </c>
    </row>
    <row r="1151" spans="1:24" x14ac:dyDescent="0.3">
      <c r="A1151" s="41" t="s">
        <v>8925</v>
      </c>
      <c r="B1151" s="42" t="s">
        <v>1978</v>
      </c>
      <c r="C1151" s="42" t="s">
        <v>1561</v>
      </c>
      <c r="D1151" s="113">
        <v>342</v>
      </c>
      <c r="E1151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51" s="113">
        <f t="shared" si="18"/>
        <v>342</v>
      </c>
      <c r="G1151" s="43"/>
      <c r="H1151" s="44"/>
      <c r="I1151" s="46" t="s">
        <v>19</v>
      </c>
      <c r="J1151" s="42"/>
      <c r="K1151" s="42"/>
      <c r="L1151" s="46"/>
      <c r="M1151" s="42"/>
      <c r="N1151" s="42"/>
      <c r="O1151" s="42"/>
      <c r="P1151" s="47"/>
      <c r="Q1151" s="47"/>
      <c r="R1151" s="47"/>
      <c r="S1151" s="47" t="s">
        <v>23</v>
      </c>
      <c r="T1151" s="42"/>
      <c r="U1151" s="42"/>
      <c r="V1151" s="42"/>
      <c r="W1151" s="45" t="s">
        <v>1562</v>
      </c>
      <c r="X1151" s="158" t="s">
        <v>23</v>
      </c>
    </row>
    <row r="1152" spans="1:24" x14ac:dyDescent="0.3">
      <c r="A1152" s="41" t="s">
        <v>8926</v>
      </c>
      <c r="B1152" s="42" t="s">
        <v>1979</v>
      </c>
      <c r="C1152" s="42" t="s">
        <v>1561</v>
      </c>
      <c r="D1152" s="113">
        <v>396</v>
      </c>
      <c r="E1152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52" s="113">
        <f t="shared" si="18"/>
        <v>396</v>
      </c>
      <c r="G1152" s="43"/>
      <c r="H1152" s="44"/>
      <c r="I1152" s="46" t="s">
        <v>19</v>
      </c>
      <c r="J1152" s="42"/>
      <c r="K1152" s="42"/>
      <c r="L1152" s="46"/>
      <c r="M1152" s="42"/>
      <c r="N1152" s="42"/>
      <c r="O1152" s="42"/>
      <c r="P1152" s="47"/>
      <c r="Q1152" s="47"/>
      <c r="R1152" s="47"/>
      <c r="S1152" s="47" t="s">
        <v>23</v>
      </c>
      <c r="T1152" s="42"/>
      <c r="U1152" s="42"/>
      <c r="V1152" s="42"/>
      <c r="W1152" s="45" t="s">
        <v>1562</v>
      </c>
      <c r="X1152" s="158" t="s">
        <v>23</v>
      </c>
    </row>
    <row r="1153" spans="1:24" x14ac:dyDescent="0.3">
      <c r="A1153" s="41" t="s">
        <v>9432</v>
      </c>
      <c r="B1153" s="42" t="s">
        <v>1980</v>
      </c>
      <c r="C1153" s="42" t="s">
        <v>1561</v>
      </c>
      <c r="D1153" s="113">
        <v>503</v>
      </c>
      <c r="E1153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53" s="113">
        <f t="shared" si="18"/>
        <v>503</v>
      </c>
      <c r="G1153" s="43"/>
      <c r="H1153" s="44"/>
      <c r="I1153" s="46" t="s">
        <v>19</v>
      </c>
      <c r="J1153" s="42"/>
      <c r="K1153" s="42"/>
      <c r="L1153" s="46"/>
      <c r="M1153" s="42"/>
      <c r="N1153" s="42"/>
      <c r="O1153" s="42"/>
      <c r="P1153" s="47"/>
      <c r="Q1153" s="47"/>
      <c r="R1153" s="47"/>
      <c r="S1153" s="47" t="s">
        <v>23</v>
      </c>
      <c r="T1153" s="42"/>
      <c r="U1153" s="42"/>
      <c r="V1153" s="42"/>
      <c r="W1153" s="45" t="s">
        <v>1562</v>
      </c>
      <c r="X1153" s="158" t="s">
        <v>23</v>
      </c>
    </row>
    <row r="1154" spans="1:24" x14ac:dyDescent="0.3">
      <c r="A1154" s="41" t="s">
        <v>9954</v>
      </c>
      <c r="B1154" s="42" t="s">
        <v>1981</v>
      </c>
      <c r="C1154" s="42" t="s">
        <v>1561</v>
      </c>
      <c r="D1154" s="113">
        <v>899</v>
      </c>
      <c r="E1154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54" s="113">
        <f t="shared" si="18"/>
        <v>899</v>
      </c>
      <c r="G1154" s="43"/>
      <c r="H1154" s="44"/>
      <c r="I1154" s="46" t="s">
        <v>19</v>
      </c>
      <c r="J1154" s="42"/>
      <c r="K1154" s="42"/>
      <c r="L1154" s="46"/>
      <c r="M1154" s="42"/>
      <c r="N1154" s="42"/>
      <c r="O1154" s="42"/>
      <c r="P1154" s="47"/>
      <c r="Q1154" s="47"/>
      <c r="R1154" s="47"/>
      <c r="S1154" s="47" t="s">
        <v>23</v>
      </c>
      <c r="T1154" s="42"/>
      <c r="U1154" s="42"/>
      <c r="V1154" s="42"/>
      <c r="W1154" s="45" t="s">
        <v>1562</v>
      </c>
      <c r="X1154" s="158" t="s">
        <v>23</v>
      </c>
    </row>
    <row r="1155" spans="1:24" x14ac:dyDescent="0.3">
      <c r="A1155" s="41" t="s">
        <v>9955</v>
      </c>
      <c r="B1155" s="42" t="s">
        <v>1982</v>
      </c>
      <c r="C1155" s="42" t="s">
        <v>1561</v>
      </c>
      <c r="D1155" s="113">
        <v>1498</v>
      </c>
      <c r="E1155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55" s="113">
        <f t="shared" si="18"/>
        <v>1498</v>
      </c>
      <c r="G1155" s="43"/>
      <c r="H1155" s="44"/>
      <c r="I1155" s="46" t="s">
        <v>19</v>
      </c>
      <c r="J1155" s="42"/>
      <c r="K1155" s="42"/>
      <c r="L1155" s="46"/>
      <c r="M1155" s="42"/>
      <c r="N1155" s="42"/>
      <c r="O1155" s="42"/>
      <c r="P1155" s="47"/>
      <c r="Q1155" s="47"/>
      <c r="R1155" s="47"/>
      <c r="S1155" s="47" t="s">
        <v>23</v>
      </c>
      <c r="T1155" s="42"/>
      <c r="U1155" s="42"/>
      <c r="V1155" s="42"/>
      <c r="W1155" s="45" t="s">
        <v>1562</v>
      </c>
      <c r="X1155" s="158" t="s">
        <v>23</v>
      </c>
    </row>
    <row r="1156" spans="1:24" x14ac:dyDescent="0.3">
      <c r="A1156" s="41" t="s">
        <v>9953</v>
      </c>
      <c r="B1156" s="42" t="s">
        <v>1983</v>
      </c>
      <c r="C1156" s="42" t="s">
        <v>1561</v>
      </c>
      <c r="D1156" s="113">
        <v>2675</v>
      </c>
      <c r="E1156" s="292">
        <f>IF(VLOOKUP($W$1117,Discounts!B:C,2,FALSE)&gt;0,VLOOKUP($W$1117,Discounts!B:C,2,FALSE),IF(VLOOKUP(MID($W$1117,1,6),Discounts!B:C,2,FALSE)&gt;0,VLOOKUP(MID($W$1117,1,6),Discounts!B:C,2,FALSE),IF(VLOOKUP(MID($W$1117,1,3),Discounts!B:C,2,FALSE)&gt;0,VLOOKUP(MID($W$1117,1,3),Discounts!B:C,2,FALSE),VLOOKUP(MID($W$1117,1,1),Discounts!B:C,2,FALSE))))</f>
        <v>0</v>
      </c>
      <c r="F1156" s="113">
        <f t="shared" si="18"/>
        <v>2675</v>
      </c>
      <c r="G1156" s="43"/>
      <c r="H1156" s="44"/>
      <c r="I1156" s="46" t="s">
        <v>19</v>
      </c>
      <c r="J1156" s="42"/>
      <c r="K1156" s="42"/>
      <c r="L1156" s="46"/>
      <c r="M1156" s="42"/>
      <c r="N1156" s="42"/>
      <c r="O1156" s="42"/>
      <c r="P1156" s="47"/>
      <c r="Q1156" s="47"/>
      <c r="R1156" s="47"/>
      <c r="S1156" s="47" t="s">
        <v>23</v>
      </c>
      <c r="T1156" s="42"/>
      <c r="U1156" s="42"/>
      <c r="V1156" s="42"/>
      <c r="W1156" s="45" t="s">
        <v>1562</v>
      </c>
      <c r="X1156" s="158" t="s">
        <v>23</v>
      </c>
    </row>
    <row r="1157" spans="1:24" x14ac:dyDescent="0.3">
      <c r="A1157" s="41" t="s">
        <v>8927</v>
      </c>
      <c r="B1157" s="42" t="s">
        <v>1984</v>
      </c>
      <c r="C1157" s="42" t="s">
        <v>1561</v>
      </c>
      <c r="D1157" s="113" t="s">
        <v>9710</v>
      </c>
      <c r="E1157" s="113" t="s">
        <v>9710</v>
      </c>
      <c r="F1157" s="113" t="s">
        <v>9710</v>
      </c>
      <c r="G1157" s="43"/>
      <c r="H1157" s="44"/>
      <c r="I1157" s="46" t="s">
        <v>19</v>
      </c>
      <c r="J1157" s="42"/>
      <c r="K1157" s="42"/>
      <c r="L1157" s="46"/>
      <c r="M1157" s="42"/>
      <c r="N1157" s="42"/>
      <c r="O1157" s="42"/>
      <c r="P1157" s="47"/>
      <c r="Q1157" s="47"/>
      <c r="R1157" s="47"/>
      <c r="S1157" s="48"/>
      <c r="T1157" s="42"/>
      <c r="U1157" s="42"/>
      <c r="V1157" s="42"/>
      <c r="W1157" s="45" t="s">
        <v>1562</v>
      </c>
      <c r="X1157" s="159"/>
    </row>
    <row r="1158" spans="1:24" x14ac:dyDescent="0.3">
      <c r="A1158" s="41" t="s">
        <v>8928</v>
      </c>
      <c r="B1158" s="42" t="s">
        <v>1985</v>
      </c>
      <c r="C1158" s="42" t="s">
        <v>1561</v>
      </c>
      <c r="D1158" s="113" t="s">
        <v>9710</v>
      </c>
      <c r="E1158" s="113" t="s">
        <v>9710</v>
      </c>
      <c r="F1158" s="113" t="s">
        <v>9710</v>
      </c>
      <c r="G1158" s="43"/>
      <c r="H1158" s="44"/>
      <c r="I1158" s="46" t="s">
        <v>19</v>
      </c>
      <c r="J1158" s="42"/>
      <c r="K1158" s="42"/>
      <c r="L1158" s="46"/>
      <c r="M1158" s="42"/>
      <c r="N1158" s="42"/>
      <c r="O1158" s="42"/>
      <c r="P1158" s="47"/>
      <c r="Q1158" s="47"/>
      <c r="R1158" s="47"/>
      <c r="S1158" s="48"/>
      <c r="T1158" s="42"/>
      <c r="U1158" s="42"/>
      <c r="V1158" s="42"/>
      <c r="W1158" s="45" t="s">
        <v>1562</v>
      </c>
      <c r="X1158" s="159"/>
    </row>
    <row r="1159" spans="1:24" x14ac:dyDescent="0.3">
      <c r="A1159" s="41" t="s">
        <v>8929</v>
      </c>
      <c r="B1159" s="42" t="s">
        <v>1986</v>
      </c>
      <c r="C1159" s="42" t="s">
        <v>1561</v>
      </c>
      <c r="D1159" s="113" t="s">
        <v>9710</v>
      </c>
      <c r="E1159" s="113" t="s">
        <v>9710</v>
      </c>
      <c r="F1159" s="113" t="s">
        <v>9710</v>
      </c>
      <c r="G1159" s="43"/>
      <c r="H1159" s="44"/>
      <c r="I1159" s="46" t="s">
        <v>19</v>
      </c>
      <c r="J1159" s="42"/>
      <c r="K1159" s="42"/>
      <c r="L1159" s="46"/>
      <c r="M1159" s="42"/>
      <c r="N1159" s="42"/>
      <c r="O1159" s="42"/>
      <c r="P1159" s="47"/>
      <c r="Q1159" s="47"/>
      <c r="R1159" s="47"/>
      <c r="S1159" s="48"/>
      <c r="T1159" s="42"/>
      <c r="U1159" s="42"/>
      <c r="V1159" s="42"/>
      <c r="W1159" s="45" t="s">
        <v>1562</v>
      </c>
      <c r="X1159" s="159"/>
    </row>
    <row r="1160" spans="1:24" x14ac:dyDescent="0.3">
      <c r="A1160" s="41" t="s">
        <v>8930</v>
      </c>
      <c r="B1160" s="42" t="s">
        <v>1987</v>
      </c>
      <c r="C1160" s="42" t="s">
        <v>1561</v>
      </c>
      <c r="D1160" s="113" t="s">
        <v>9710</v>
      </c>
      <c r="E1160" s="113" t="s">
        <v>9710</v>
      </c>
      <c r="F1160" s="113" t="s">
        <v>9710</v>
      </c>
      <c r="G1160" s="43"/>
      <c r="H1160" s="44"/>
      <c r="I1160" s="46" t="s">
        <v>19</v>
      </c>
      <c r="J1160" s="42"/>
      <c r="K1160" s="42"/>
      <c r="L1160" s="46"/>
      <c r="M1160" s="42"/>
      <c r="N1160" s="42"/>
      <c r="O1160" s="42"/>
      <c r="P1160" s="47"/>
      <c r="Q1160" s="47"/>
      <c r="R1160" s="47"/>
      <c r="S1160" s="48"/>
      <c r="T1160" s="42"/>
      <c r="U1160" s="42"/>
      <c r="V1160" s="42"/>
      <c r="W1160" s="45" t="s">
        <v>1562</v>
      </c>
      <c r="X1160" s="159"/>
    </row>
    <row r="1161" spans="1:24" x14ac:dyDescent="0.3">
      <c r="A1161" s="41" t="s">
        <v>8931</v>
      </c>
      <c r="B1161" s="42" t="s">
        <v>1988</v>
      </c>
      <c r="C1161" s="42" t="s">
        <v>1561</v>
      </c>
      <c r="D1161" s="113" t="s">
        <v>9710</v>
      </c>
      <c r="E1161" s="113" t="s">
        <v>9710</v>
      </c>
      <c r="F1161" s="113" t="s">
        <v>9710</v>
      </c>
      <c r="G1161" s="43"/>
      <c r="H1161" s="44"/>
      <c r="I1161" s="46" t="s">
        <v>19</v>
      </c>
      <c r="J1161" s="42"/>
      <c r="K1161" s="42"/>
      <c r="L1161" s="46"/>
      <c r="M1161" s="42"/>
      <c r="N1161" s="42"/>
      <c r="O1161" s="42"/>
      <c r="P1161" s="47"/>
      <c r="Q1161" s="47"/>
      <c r="R1161" s="47"/>
      <c r="S1161" s="48"/>
      <c r="T1161" s="42"/>
      <c r="U1161" s="42"/>
      <c r="V1161" s="42"/>
      <c r="W1161" s="45" t="s">
        <v>1562</v>
      </c>
      <c r="X1161" s="159"/>
    </row>
    <row r="1162" spans="1:24" x14ac:dyDescent="0.3">
      <c r="A1162" s="41" t="s">
        <v>8932</v>
      </c>
      <c r="B1162" s="42" t="s">
        <v>1989</v>
      </c>
      <c r="C1162" s="42" t="s">
        <v>1561</v>
      </c>
      <c r="D1162" s="113" t="s">
        <v>9710</v>
      </c>
      <c r="E1162" s="113" t="s">
        <v>9710</v>
      </c>
      <c r="F1162" s="113" t="s">
        <v>9710</v>
      </c>
      <c r="G1162" s="43"/>
      <c r="H1162" s="44"/>
      <c r="I1162" s="46" t="s">
        <v>19</v>
      </c>
      <c r="J1162" s="42"/>
      <c r="K1162" s="42"/>
      <c r="L1162" s="46"/>
      <c r="M1162" s="42"/>
      <c r="N1162" s="42"/>
      <c r="O1162" s="42"/>
      <c r="P1162" s="47"/>
      <c r="Q1162" s="47"/>
      <c r="R1162" s="47"/>
      <c r="S1162" s="48"/>
      <c r="T1162" s="42"/>
      <c r="U1162" s="42"/>
      <c r="V1162" s="42"/>
      <c r="W1162" s="45" t="s">
        <v>1562</v>
      </c>
      <c r="X1162" s="159"/>
    </row>
    <row r="1163" spans="1:24" x14ac:dyDescent="0.3">
      <c r="A1163" s="41" t="s">
        <v>8933</v>
      </c>
      <c r="B1163" s="42" t="s">
        <v>1990</v>
      </c>
      <c r="C1163" s="42" t="s">
        <v>1561</v>
      </c>
      <c r="D1163" s="113" t="s">
        <v>9710</v>
      </c>
      <c r="E1163" s="113" t="s">
        <v>9710</v>
      </c>
      <c r="F1163" s="113" t="s">
        <v>9710</v>
      </c>
      <c r="G1163" s="43"/>
      <c r="H1163" s="44"/>
      <c r="I1163" s="46" t="s">
        <v>19</v>
      </c>
      <c r="J1163" s="42"/>
      <c r="K1163" s="42"/>
      <c r="L1163" s="46"/>
      <c r="M1163" s="42"/>
      <c r="N1163" s="42"/>
      <c r="O1163" s="42"/>
      <c r="P1163" s="47"/>
      <c r="Q1163" s="47"/>
      <c r="R1163" s="47"/>
      <c r="S1163" s="48"/>
      <c r="T1163" s="42"/>
      <c r="U1163" s="42"/>
      <c r="V1163" s="42"/>
      <c r="W1163" s="45" t="s">
        <v>1562</v>
      </c>
      <c r="X1163" s="159"/>
    </row>
    <row r="1164" spans="1:24" x14ac:dyDescent="0.3">
      <c r="A1164" s="41" t="s">
        <v>8934</v>
      </c>
      <c r="B1164" s="42" t="s">
        <v>1991</v>
      </c>
      <c r="C1164" s="42" t="s">
        <v>1561</v>
      </c>
      <c r="D1164" s="113" t="s">
        <v>9710</v>
      </c>
      <c r="E1164" s="113" t="s">
        <v>9710</v>
      </c>
      <c r="F1164" s="113" t="s">
        <v>9710</v>
      </c>
      <c r="G1164" s="43"/>
      <c r="H1164" s="44"/>
      <c r="I1164" s="46" t="s">
        <v>19</v>
      </c>
      <c r="J1164" s="42"/>
      <c r="K1164" s="42"/>
      <c r="L1164" s="46"/>
      <c r="M1164" s="42"/>
      <c r="N1164" s="42"/>
      <c r="O1164" s="42"/>
      <c r="P1164" s="47"/>
      <c r="Q1164" s="47"/>
      <c r="R1164" s="47"/>
      <c r="S1164" s="48"/>
      <c r="T1164" s="42"/>
      <c r="U1164" s="42"/>
      <c r="V1164" s="42"/>
      <c r="W1164" s="45" t="s">
        <v>1562</v>
      </c>
      <c r="X1164" s="159"/>
    </row>
    <row r="1165" spans="1:24" x14ac:dyDescent="0.3">
      <c r="A1165" s="41" t="s">
        <v>8935</v>
      </c>
      <c r="B1165" s="42" t="s">
        <v>1992</v>
      </c>
      <c r="C1165" s="42" t="s">
        <v>1561</v>
      </c>
      <c r="D1165" s="113" t="s">
        <v>9710</v>
      </c>
      <c r="E1165" s="113" t="s">
        <v>9710</v>
      </c>
      <c r="F1165" s="113" t="s">
        <v>9710</v>
      </c>
      <c r="G1165" s="43"/>
      <c r="H1165" s="44"/>
      <c r="I1165" s="46" t="s">
        <v>19</v>
      </c>
      <c r="J1165" s="42"/>
      <c r="K1165" s="42"/>
      <c r="L1165" s="46"/>
      <c r="M1165" s="42"/>
      <c r="N1165" s="42"/>
      <c r="O1165" s="42"/>
      <c r="P1165" s="47"/>
      <c r="Q1165" s="47"/>
      <c r="R1165" s="47"/>
      <c r="S1165" s="48"/>
      <c r="T1165" s="42"/>
      <c r="U1165" s="42"/>
      <c r="V1165" s="42"/>
      <c r="W1165" s="45" t="s">
        <v>1562</v>
      </c>
      <c r="X1165" s="159"/>
    </row>
    <row r="1166" spans="1:24" x14ac:dyDescent="0.3">
      <c r="A1166" s="41" t="s">
        <v>8936</v>
      </c>
      <c r="B1166" s="42" t="s">
        <v>1993</v>
      </c>
      <c r="C1166" s="42" t="s">
        <v>1561</v>
      </c>
      <c r="D1166" s="113" t="s">
        <v>9710</v>
      </c>
      <c r="E1166" s="113" t="s">
        <v>9710</v>
      </c>
      <c r="F1166" s="113" t="s">
        <v>9710</v>
      </c>
      <c r="G1166" s="43"/>
      <c r="H1166" s="44"/>
      <c r="I1166" s="46" t="s">
        <v>19</v>
      </c>
      <c r="J1166" s="42"/>
      <c r="K1166" s="42"/>
      <c r="L1166" s="46"/>
      <c r="M1166" s="42"/>
      <c r="N1166" s="42"/>
      <c r="O1166" s="42"/>
      <c r="P1166" s="47"/>
      <c r="Q1166" s="47"/>
      <c r="R1166" s="47"/>
      <c r="S1166" s="47" t="s">
        <v>23</v>
      </c>
      <c r="T1166" s="42"/>
      <c r="U1166" s="42"/>
      <c r="V1166" s="42"/>
      <c r="W1166" s="45" t="s">
        <v>1562</v>
      </c>
      <c r="X1166" s="159"/>
    </row>
    <row r="1167" spans="1:24" x14ac:dyDescent="0.3">
      <c r="A1167" s="41" t="s">
        <v>8937</v>
      </c>
      <c r="B1167" s="42" t="s">
        <v>1994</v>
      </c>
      <c r="C1167" s="42" t="s">
        <v>1561</v>
      </c>
      <c r="D1167" s="113" t="s">
        <v>9710</v>
      </c>
      <c r="E1167" s="113" t="s">
        <v>9710</v>
      </c>
      <c r="F1167" s="113" t="s">
        <v>9710</v>
      </c>
      <c r="G1167" s="43"/>
      <c r="H1167" s="44"/>
      <c r="I1167" s="46" t="s">
        <v>19</v>
      </c>
      <c r="J1167" s="42"/>
      <c r="K1167" s="42"/>
      <c r="L1167" s="46"/>
      <c r="M1167" s="42"/>
      <c r="N1167" s="42"/>
      <c r="O1167" s="42"/>
      <c r="P1167" s="47"/>
      <c r="Q1167" s="47"/>
      <c r="R1167" s="47"/>
      <c r="S1167" s="47" t="s">
        <v>23</v>
      </c>
      <c r="T1167" s="42"/>
      <c r="U1167" s="42"/>
      <c r="V1167" s="42"/>
      <c r="W1167" s="45" t="s">
        <v>1562</v>
      </c>
      <c r="X1167" s="159"/>
    </row>
    <row r="1168" spans="1:24" x14ac:dyDescent="0.3">
      <c r="A1168" s="41" t="s">
        <v>8938</v>
      </c>
      <c r="B1168" s="42" t="s">
        <v>1995</v>
      </c>
      <c r="C1168" s="42" t="s">
        <v>1561</v>
      </c>
      <c r="D1168" s="113" t="s">
        <v>9710</v>
      </c>
      <c r="E1168" s="113" t="s">
        <v>9710</v>
      </c>
      <c r="F1168" s="113" t="s">
        <v>9710</v>
      </c>
      <c r="G1168" s="43"/>
      <c r="H1168" s="44"/>
      <c r="I1168" s="46" t="s">
        <v>19</v>
      </c>
      <c r="J1168" s="42"/>
      <c r="K1168" s="42"/>
      <c r="L1168" s="46"/>
      <c r="M1168" s="42"/>
      <c r="N1168" s="42"/>
      <c r="O1168" s="42"/>
      <c r="P1168" s="47"/>
      <c r="Q1168" s="47"/>
      <c r="R1168" s="47"/>
      <c r="S1168" s="47" t="s">
        <v>23</v>
      </c>
      <c r="T1168" s="42"/>
      <c r="U1168" s="42"/>
      <c r="V1168" s="42"/>
      <c r="W1168" s="45" t="s">
        <v>1562</v>
      </c>
      <c r="X1168" s="159"/>
    </row>
    <row r="1169" spans="1:24" ht="15.6" x14ac:dyDescent="0.3">
      <c r="A1169" s="149" t="s">
        <v>1996</v>
      </c>
      <c r="B1169" s="150"/>
      <c r="C1169" s="150" t="s">
        <v>27</v>
      </c>
      <c r="D1169" s="151"/>
      <c r="E1169" s="291"/>
      <c r="F1169" s="291"/>
      <c r="G1169" s="150"/>
      <c r="H1169" s="150"/>
      <c r="I1169" s="150"/>
      <c r="J1169" s="150"/>
      <c r="K1169" s="150"/>
      <c r="L1169" s="150"/>
      <c r="M1169" s="150"/>
      <c r="N1169" s="150"/>
      <c r="O1169" s="150"/>
      <c r="P1169" s="156"/>
      <c r="Q1169" s="156"/>
      <c r="R1169" s="156"/>
      <c r="S1169" s="157"/>
      <c r="T1169" s="154"/>
      <c r="U1169" s="150"/>
      <c r="V1169" s="150"/>
      <c r="W1169" s="155" t="s">
        <v>1997</v>
      </c>
      <c r="X1169" s="158"/>
    </row>
    <row r="1170" spans="1:24" x14ac:dyDescent="0.3">
      <c r="A1170" s="41" t="s">
        <v>1998</v>
      </c>
      <c r="B1170" s="42" t="s">
        <v>1999</v>
      </c>
      <c r="C1170" s="42" t="s">
        <v>1561</v>
      </c>
      <c r="D1170" s="113" t="s">
        <v>9710</v>
      </c>
      <c r="E1170" s="113" t="s">
        <v>9710</v>
      </c>
      <c r="F1170" s="113" t="s">
        <v>9710</v>
      </c>
      <c r="G1170" s="43"/>
      <c r="H1170" s="44"/>
      <c r="I1170" s="42"/>
      <c r="J1170" s="42"/>
      <c r="K1170" s="42"/>
      <c r="L1170" s="46" t="s">
        <v>19</v>
      </c>
      <c r="M1170" s="42"/>
      <c r="N1170" s="42"/>
      <c r="O1170" s="42"/>
      <c r="P1170" s="47"/>
      <c r="Q1170" s="47"/>
      <c r="R1170" s="47"/>
      <c r="S1170" s="48"/>
      <c r="T1170" s="42"/>
      <c r="U1170" s="42"/>
      <c r="V1170" s="42"/>
      <c r="W1170" s="45" t="s">
        <v>1562</v>
      </c>
      <c r="X1170" s="159"/>
    </row>
    <row r="1171" spans="1:24" x14ac:dyDescent="0.3">
      <c r="A1171" s="41" t="s">
        <v>2000</v>
      </c>
      <c r="B1171" s="42" t="s">
        <v>2001</v>
      </c>
      <c r="C1171" s="42" t="s">
        <v>1561</v>
      </c>
      <c r="D1171" s="113" t="s">
        <v>9710</v>
      </c>
      <c r="E1171" s="113" t="s">
        <v>9710</v>
      </c>
      <c r="F1171" s="113" t="s">
        <v>9710</v>
      </c>
      <c r="G1171" s="43"/>
      <c r="H1171" s="44"/>
      <c r="I1171" s="42"/>
      <c r="J1171" s="42"/>
      <c r="K1171" s="42"/>
      <c r="L1171" s="46" t="s">
        <v>19</v>
      </c>
      <c r="M1171" s="42"/>
      <c r="N1171" s="42"/>
      <c r="O1171" s="42"/>
      <c r="P1171" s="47"/>
      <c r="Q1171" s="47"/>
      <c r="R1171" s="47"/>
      <c r="S1171" s="48"/>
      <c r="T1171" s="42"/>
      <c r="U1171" s="42"/>
      <c r="V1171" s="42"/>
      <c r="W1171" s="45" t="s">
        <v>1562</v>
      </c>
      <c r="X1171" s="159"/>
    </row>
    <row r="1172" spans="1:24" x14ac:dyDescent="0.3">
      <c r="A1172" s="41" t="s">
        <v>2002</v>
      </c>
      <c r="B1172" s="42" t="s">
        <v>2003</v>
      </c>
      <c r="C1172" s="42" t="s">
        <v>1561</v>
      </c>
      <c r="D1172" s="113" t="s">
        <v>9710</v>
      </c>
      <c r="E1172" s="113" t="s">
        <v>9710</v>
      </c>
      <c r="F1172" s="113" t="s">
        <v>9710</v>
      </c>
      <c r="G1172" s="43"/>
      <c r="H1172" s="44"/>
      <c r="I1172" s="42"/>
      <c r="J1172" s="42"/>
      <c r="K1172" s="42"/>
      <c r="L1172" s="46" t="s">
        <v>19</v>
      </c>
      <c r="M1172" s="42"/>
      <c r="N1172" s="42"/>
      <c r="O1172" s="42"/>
      <c r="P1172" s="47"/>
      <c r="Q1172" s="47"/>
      <c r="R1172" s="47"/>
      <c r="S1172" s="48"/>
      <c r="T1172" s="42"/>
      <c r="U1172" s="42"/>
      <c r="V1172" s="42"/>
      <c r="W1172" s="45" t="s">
        <v>1562</v>
      </c>
      <c r="X1172" s="159"/>
    </row>
    <row r="1173" spans="1:24" ht="15.6" x14ac:dyDescent="0.3">
      <c r="A1173" s="149" t="s">
        <v>2004</v>
      </c>
      <c r="B1173" s="150"/>
      <c r="C1173" s="150" t="s">
        <v>27</v>
      </c>
      <c r="D1173" s="151"/>
      <c r="E1173" s="291"/>
      <c r="F1173" s="291"/>
      <c r="G1173" s="150"/>
      <c r="H1173" s="150"/>
      <c r="I1173" s="150"/>
      <c r="J1173" s="150"/>
      <c r="K1173" s="150"/>
      <c r="L1173" s="150"/>
      <c r="M1173" s="150"/>
      <c r="N1173" s="150"/>
      <c r="O1173" s="150"/>
      <c r="P1173" s="156"/>
      <c r="Q1173" s="156"/>
      <c r="R1173" s="156"/>
      <c r="S1173" s="157"/>
      <c r="T1173" s="154"/>
      <c r="U1173" s="150"/>
      <c r="V1173" s="150"/>
      <c r="W1173" s="155" t="s">
        <v>2005</v>
      </c>
      <c r="X1173" s="158"/>
    </row>
    <row r="1174" spans="1:24" x14ac:dyDescent="0.3">
      <c r="A1174" s="41" t="s">
        <v>2006</v>
      </c>
      <c r="B1174" s="42" t="s">
        <v>2007</v>
      </c>
      <c r="C1174" s="42" t="s">
        <v>1561</v>
      </c>
      <c r="D1174" s="113">
        <v>327</v>
      </c>
      <c r="E1174" s="292">
        <f>IF(VLOOKUP($W$1173,Discounts!B:C,2,FALSE)&gt;0,VLOOKUP($W$1173,Discounts!B:C,2,FALSE),IF(VLOOKUP(MID($W$1173,1,6),Discounts!B:C,2,FALSE)&gt;0,VLOOKUP(MID($W$1173,1,6),Discounts!B:C,2,FALSE),IF(VLOOKUP(MID($W$1173,1,3),Discounts!B:C,2,FALSE)&gt;0,VLOOKUP(MID($W$1173,1,3),Discounts!B:C,2,FALSE),VLOOKUP(MID($W$1173,1,1),Discounts!B:C,2,FALSE))))</f>
        <v>0</v>
      </c>
      <c r="F1174" s="113">
        <f t="shared" ref="F1174:F1237" si="19">D1174-D1174*E1174</f>
        <v>327</v>
      </c>
      <c r="G1174" s="43"/>
      <c r="H1174" s="44"/>
      <c r="I1174" s="46" t="s">
        <v>19</v>
      </c>
      <c r="J1174" s="42"/>
      <c r="K1174" s="42"/>
      <c r="L1174" s="42"/>
      <c r="M1174" s="42"/>
      <c r="N1174" s="42"/>
      <c r="O1174" s="42"/>
      <c r="P1174" s="47"/>
      <c r="Q1174" s="47"/>
      <c r="R1174" s="47"/>
      <c r="S1174" s="48"/>
      <c r="T1174" s="42"/>
      <c r="U1174" s="42"/>
      <c r="V1174" s="42"/>
      <c r="W1174" s="45" t="s">
        <v>1562</v>
      </c>
      <c r="X1174" s="158"/>
    </row>
    <row r="1175" spans="1:24" x14ac:dyDescent="0.3">
      <c r="A1175" s="41" t="s">
        <v>2008</v>
      </c>
      <c r="B1175" s="42" t="s">
        <v>2009</v>
      </c>
      <c r="C1175" s="42" t="s">
        <v>1561</v>
      </c>
      <c r="D1175" s="113">
        <v>275</v>
      </c>
      <c r="E1175" s="292">
        <f>IF(VLOOKUP($W$1173,Discounts!B:C,2,FALSE)&gt;0,VLOOKUP($W$1173,Discounts!B:C,2,FALSE),IF(VLOOKUP(MID($W$1173,1,6),Discounts!B:C,2,FALSE)&gt;0,VLOOKUP(MID($W$1173,1,6),Discounts!B:C,2,FALSE),IF(VLOOKUP(MID($W$1173,1,3),Discounts!B:C,2,FALSE)&gt;0,VLOOKUP(MID($W$1173,1,3),Discounts!B:C,2,FALSE),VLOOKUP(MID($W$1173,1,1),Discounts!B:C,2,FALSE))))</f>
        <v>0</v>
      </c>
      <c r="F1175" s="113">
        <f t="shared" si="19"/>
        <v>275</v>
      </c>
      <c r="G1175" s="43"/>
      <c r="H1175" s="44"/>
      <c r="I1175" s="46" t="s">
        <v>19</v>
      </c>
      <c r="J1175" s="42"/>
      <c r="K1175" s="42"/>
      <c r="L1175" s="42"/>
      <c r="M1175" s="42"/>
      <c r="N1175" s="42"/>
      <c r="O1175" s="42"/>
      <c r="P1175" s="47"/>
      <c r="Q1175" s="47"/>
      <c r="R1175" s="47"/>
      <c r="S1175" s="48"/>
      <c r="T1175" s="42"/>
      <c r="U1175" s="42"/>
      <c r="V1175" s="42"/>
      <c r="W1175" s="45" t="s">
        <v>1562</v>
      </c>
      <c r="X1175" s="158"/>
    </row>
    <row r="1176" spans="1:24" x14ac:dyDescent="0.3">
      <c r="A1176" s="41" t="s">
        <v>2010</v>
      </c>
      <c r="B1176" s="42" t="s">
        <v>2011</v>
      </c>
      <c r="C1176" s="42" t="s">
        <v>1561</v>
      </c>
      <c r="D1176" s="113">
        <v>184</v>
      </c>
      <c r="E1176" s="292">
        <f>IF(VLOOKUP($W$1173,Discounts!B:C,2,FALSE)&gt;0,VLOOKUP($W$1173,Discounts!B:C,2,FALSE),IF(VLOOKUP(MID($W$1173,1,6),Discounts!B:C,2,FALSE)&gt;0,VLOOKUP(MID($W$1173,1,6),Discounts!B:C,2,FALSE),IF(VLOOKUP(MID($W$1173,1,3),Discounts!B:C,2,FALSE)&gt;0,VLOOKUP(MID($W$1173,1,3),Discounts!B:C,2,FALSE),VLOOKUP(MID($W$1173,1,1),Discounts!B:C,2,FALSE))))</f>
        <v>0</v>
      </c>
      <c r="F1176" s="113">
        <f t="shared" si="19"/>
        <v>184</v>
      </c>
      <c r="G1176" s="43"/>
      <c r="H1176" s="44"/>
      <c r="I1176" s="46" t="s">
        <v>19</v>
      </c>
      <c r="J1176" s="42"/>
      <c r="K1176" s="42"/>
      <c r="L1176" s="42"/>
      <c r="M1176" s="42"/>
      <c r="N1176" s="42"/>
      <c r="O1176" s="42"/>
      <c r="P1176" s="47"/>
      <c r="Q1176" s="47"/>
      <c r="R1176" s="47"/>
      <c r="S1176" s="48"/>
      <c r="T1176" s="42"/>
      <c r="U1176" s="42"/>
      <c r="V1176" s="42"/>
      <c r="W1176" s="45" t="s">
        <v>1562</v>
      </c>
      <c r="X1176" s="158"/>
    </row>
    <row r="1177" spans="1:24" ht="18" x14ac:dyDescent="0.3">
      <c r="A1177" s="143" t="s">
        <v>2012</v>
      </c>
      <c r="B1177" s="144"/>
      <c r="C1177" s="144"/>
      <c r="D1177" s="145"/>
      <c r="E1177" s="290"/>
      <c r="F1177" s="113"/>
      <c r="G1177" s="144"/>
      <c r="H1177" s="144"/>
      <c r="I1177" s="144"/>
      <c r="J1177" s="144"/>
      <c r="K1177" s="144"/>
      <c r="L1177" s="144"/>
      <c r="M1177" s="144"/>
      <c r="N1177" s="144"/>
      <c r="O1177" s="144"/>
      <c r="P1177" s="146"/>
      <c r="Q1177" s="146"/>
      <c r="R1177" s="146"/>
      <c r="S1177" s="147"/>
      <c r="T1177" s="144"/>
      <c r="U1177" s="144"/>
      <c r="V1177" s="144"/>
      <c r="W1177" s="148" t="s">
        <v>2013</v>
      </c>
      <c r="X1177" s="158"/>
    </row>
    <row r="1178" spans="1:24" ht="15.6" x14ac:dyDescent="0.3">
      <c r="A1178" s="149" t="s">
        <v>2014</v>
      </c>
      <c r="B1178" s="150"/>
      <c r="C1178" s="150" t="s">
        <v>27</v>
      </c>
      <c r="D1178" s="151"/>
      <c r="E1178" s="291"/>
      <c r="F1178" s="291"/>
      <c r="G1178" s="150"/>
      <c r="H1178" s="150"/>
      <c r="I1178" s="150"/>
      <c r="J1178" s="150"/>
      <c r="K1178" s="150"/>
      <c r="L1178" s="150"/>
      <c r="M1178" s="150"/>
      <c r="N1178" s="150"/>
      <c r="O1178" s="150"/>
      <c r="P1178" s="156"/>
      <c r="Q1178" s="156"/>
      <c r="R1178" s="156"/>
      <c r="S1178" s="157"/>
      <c r="T1178" s="154"/>
      <c r="U1178" s="150"/>
      <c r="V1178" s="150"/>
      <c r="W1178" s="155" t="s">
        <v>2015</v>
      </c>
      <c r="X1178" s="158"/>
    </row>
    <row r="1179" spans="1:24" x14ac:dyDescent="0.3">
      <c r="A1179" s="41" t="s">
        <v>2016</v>
      </c>
      <c r="B1179" s="42" t="s">
        <v>2017</v>
      </c>
      <c r="C1179" s="42" t="s">
        <v>2018</v>
      </c>
      <c r="D1179" s="113">
        <v>150</v>
      </c>
      <c r="E1179" s="292">
        <f>IF(VLOOKUP($W$1178,Discounts!B:C,2,FALSE)&gt;0,VLOOKUP($W$1178,Discounts!B:C,2,FALSE),IF(VLOOKUP(MID($W$1178,1,6),Discounts!B:C,2,FALSE)&gt;0,VLOOKUP(MID($W$1178,1,6),Discounts!B:C,2,FALSE),IF(VLOOKUP(MID($W$1178,1,3),Discounts!B:C,2,FALSE)&gt;0,VLOOKUP(MID($W$1178,1,3),Discounts!B:C,2,FALSE),VLOOKUP(MID($W$1178,1,1),Discounts!B:C,2,FALSE))))</f>
        <v>0</v>
      </c>
      <c r="F1179" s="113">
        <f t="shared" si="19"/>
        <v>150</v>
      </c>
      <c r="G1179" s="43"/>
      <c r="H1179" s="44"/>
      <c r="I1179" s="46" t="s">
        <v>19</v>
      </c>
      <c r="J1179" s="42"/>
      <c r="K1179" s="42"/>
      <c r="L1179" s="42"/>
      <c r="M1179" s="42"/>
      <c r="N1179" s="42"/>
      <c r="O1179" s="42"/>
      <c r="P1179" s="47"/>
      <c r="Q1179" s="47"/>
      <c r="R1179" s="47"/>
      <c r="S1179" s="48"/>
      <c r="T1179" s="42"/>
      <c r="U1179" s="42"/>
      <c r="V1179" s="42"/>
      <c r="W1179" s="45" t="s">
        <v>2019</v>
      </c>
      <c r="X1179" s="158" t="s">
        <v>23</v>
      </c>
    </row>
    <row r="1180" spans="1:24" x14ac:dyDescent="0.3">
      <c r="A1180" s="41" t="s">
        <v>2020</v>
      </c>
      <c r="B1180" s="42" t="s">
        <v>2021</v>
      </c>
      <c r="C1180" s="42" t="s">
        <v>2018</v>
      </c>
      <c r="D1180" s="113">
        <v>199</v>
      </c>
      <c r="E1180" s="292">
        <f>IF(VLOOKUP($W$1178,Discounts!B:C,2,FALSE)&gt;0,VLOOKUP($W$1178,Discounts!B:C,2,FALSE),IF(VLOOKUP(MID($W$1178,1,6),Discounts!B:C,2,FALSE)&gt;0,VLOOKUP(MID($W$1178,1,6),Discounts!B:C,2,FALSE),IF(VLOOKUP(MID($W$1178,1,3),Discounts!B:C,2,FALSE)&gt;0,VLOOKUP(MID($W$1178,1,3),Discounts!B:C,2,FALSE),VLOOKUP(MID($W$1178,1,1),Discounts!B:C,2,FALSE))))</f>
        <v>0</v>
      </c>
      <c r="F1180" s="113">
        <f t="shared" si="19"/>
        <v>199</v>
      </c>
      <c r="G1180" s="43"/>
      <c r="H1180" s="44"/>
      <c r="I1180" s="46" t="s">
        <v>19</v>
      </c>
      <c r="J1180" s="42"/>
      <c r="K1180" s="42"/>
      <c r="L1180" s="42"/>
      <c r="M1180" s="42"/>
      <c r="N1180" s="42"/>
      <c r="O1180" s="42"/>
      <c r="P1180" s="47"/>
      <c r="Q1180" s="47"/>
      <c r="R1180" s="47"/>
      <c r="S1180" s="48"/>
      <c r="T1180" s="42"/>
      <c r="U1180" s="42"/>
      <c r="V1180" s="42"/>
      <c r="W1180" s="45" t="s">
        <v>2019</v>
      </c>
      <c r="X1180" s="158" t="s">
        <v>23</v>
      </c>
    </row>
    <row r="1181" spans="1:24" x14ac:dyDescent="0.3">
      <c r="A1181" s="41" t="s">
        <v>2022</v>
      </c>
      <c r="B1181" s="42" t="s">
        <v>2023</v>
      </c>
      <c r="C1181" s="42" t="s">
        <v>2018</v>
      </c>
      <c r="D1181" s="113">
        <v>290</v>
      </c>
      <c r="E1181" s="292">
        <f>IF(VLOOKUP($W$1178,Discounts!B:C,2,FALSE)&gt;0,VLOOKUP($W$1178,Discounts!B:C,2,FALSE),IF(VLOOKUP(MID($W$1178,1,6),Discounts!B:C,2,FALSE)&gt;0,VLOOKUP(MID($W$1178,1,6),Discounts!B:C,2,FALSE),IF(VLOOKUP(MID($W$1178,1,3),Discounts!B:C,2,FALSE)&gt;0,VLOOKUP(MID($W$1178,1,3),Discounts!B:C,2,FALSE),VLOOKUP(MID($W$1178,1,1),Discounts!B:C,2,FALSE))))</f>
        <v>0</v>
      </c>
      <c r="F1181" s="113">
        <f t="shared" si="19"/>
        <v>290</v>
      </c>
      <c r="G1181" s="43"/>
      <c r="H1181" s="44"/>
      <c r="I1181" s="46" t="s">
        <v>19</v>
      </c>
      <c r="J1181" s="42"/>
      <c r="K1181" s="42"/>
      <c r="L1181" s="42"/>
      <c r="M1181" s="42"/>
      <c r="N1181" s="42"/>
      <c r="O1181" s="42"/>
      <c r="P1181" s="47"/>
      <c r="Q1181" s="47"/>
      <c r="R1181" s="47"/>
      <c r="S1181" s="48"/>
      <c r="T1181" s="42"/>
      <c r="U1181" s="42"/>
      <c r="V1181" s="42"/>
      <c r="W1181" s="45" t="s">
        <v>2019</v>
      </c>
      <c r="X1181" s="158" t="s">
        <v>23</v>
      </c>
    </row>
    <row r="1182" spans="1:24" x14ac:dyDescent="0.3">
      <c r="A1182" s="41" t="s">
        <v>2024</v>
      </c>
      <c r="B1182" s="42" t="s">
        <v>2025</v>
      </c>
      <c r="C1182" s="42" t="s">
        <v>2018</v>
      </c>
      <c r="D1182" s="113">
        <v>390</v>
      </c>
      <c r="E1182" s="292">
        <f>IF(VLOOKUP($W$1178,Discounts!B:C,2,FALSE)&gt;0,VLOOKUP($W$1178,Discounts!B:C,2,FALSE),IF(VLOOKUP(MID($W$1178,1,6),Discounts!B:C,2,FALSE)&gt;0,VLOOKUP(MID($W$1178,1,6),Discounts!B:C,2,FALSE),IF(VLOOKUP(MID($W$1178,1,3),Discounts!B:C,2,FALSE)&gt;0,VLOOKUP(MID($W$1178,1,3),Discounts!B:C,2,FALSE),VLOOKUP(MID($W$1178,1,1),Discounts!B:C,2,FALSE))))</f>
        <v>0</v>
      </c>
      <c r="F1182" s="113">
        <f t="shared" si="19"/>
        <v>390</v>
      </c>
      <c r="G1182" s="43"/>
      <c r="H1182" s="44"/>
      <c r="I1182" s="46" t="s">
        <v>19</v>
      </c>
      <c r="J1182" s="42"/>
      <c r="K1182" s="42"/>
      <c r="L1182" s="42"/>
      <c r="M1182" s="42"/>
      <c r="N1182" s="42"/>
      <c r="O1182" s="42"/>
      <c r="P1182" s="47"/>
      <c r="Q1182" s="47"/>
      <c r="R1182" s="47"/>
      <c r="S1182" s="48"/>
      <c r="T1182" s="42"/>
      <c r="U1182" s="42"/>
      <c r="V1182" s="42"/>
      <c r="W1182" s="45" t="s">
        <v>2019</v>
      </c>
      <c r="X1182" s="158" t="s">
        <v>23</v>
      </c>
    </row>
    <row r="1183" spans="1:24" x14ac:dyDescent="0.3">
      <c r="A1183" s="41" t="s">
        <v>8939</v>
      </c>
      <c r="B1183" s="42" t="s">
        <v>2026</v>
      </c>
      <c r="C1183" s="42" t="s">
        <v>2018</v>
      </c>
      <c r="D1183" s="113" t="s">
        <v>9710</v>
      </c>
      <c r="E1183" s="113" t="s">
        <v>9710</v>
      </c>
      <c r="F1183" s="113" t="s">
        <v>9710</v>
      </c>
      <c r="G1183" s="43"/>
      <c r="H1183" s="44"/>
      <c r="I1183" s="46" t="s">
        <v>19</v>
      </c>
      <c r="J1183" s="42"/>
      <c r="K1183" s="42"/>
      <c r="L1183" s="42"/>
      <c r="M1183" s="42"/>
      <c r="N1183" s="42"/>
      <c r="O1183" s="42"/>
      <c r="P1183" s="47"/>
      <c r="Q1183" s="47"/>
      <c r="R1183" s="47"/>
      <c r="S1183" s="48"/>
      <c r="T1183" s="42"/>
      <c r="U1183" s="42"/>
      <c r="V1183" s="42"/>
      <c r="W1183" s="45" t="s">
        <v>2019</v>
      </c>
      <c r="X1183" s="158"/>
    </row>
    <row r="1184" spans="1:24" x14ac:dyDescent="0.3">
      <c r="A1184" s="41" t="s">
        <v>2027</v>
      </c>
      <c r="B1184" s="42" t="s">
        <v>2028</v>
      </c>
      <c r="C1184" s="42" t="s">
        <v>2018</v>
      </c>
      <c r="D1184" s="113" t="s">
        <v>9710</v>
      </c>
      <c r="E1184" s="113" t="s">
        <v>9710</v>
      </c>
      <c r="F1184" s="113" t="s">
        <v>9710</v>
      </c>
      <c r="G1184" s="43"/>
      <c r="H1184" s="44"/>
      <c r="I1184" s="46" t="s">
        <v>19</v>
      </c>
      <c r="J1184" s="42"/>
      <c r="K1184" s="42"/>
      <c r="L1184" s="42"/>
      <c r="M1184" s="42"/>
      <c r="N1184" s="42"/>
      <c r="O1184" s="42"/>
      <c r="P1184" s="47"/>
      <c r="Q1184" s="47"/>
      <c r="R1184" s="47"/>
      <c r="S1184" s="48"/>
      <c r="T1184" s="42"/>
      <c r="U1184" s="42"/>
      <c r="V1184" s="42"/>
      <c r="W1184" s="45" t="s">
        <v>2019</v>
      </c>
      <c r="X1184" s="158"/>
    </row>
    <row r="1185" spans="1:24" x14ac:dyDescent="0.3">
      <c r="A1185" s="41" t="s">
        <v>2029</v>
      </c>
      <c r="B1185" s="42" t="s">
        <v>2030</v>
      </c>
      <c r="C1185" s="42" t="s">
        <v>2018</v>
      </c>
      <c r="D1185" s="113" t="s">
        <v>9710</v>
      </c>
      <c r="E1185" s="113" t="s">
        <v>9710</v>
      </c>
      <c r="F1185" s="113" t="s">
        <v>9710</v>
      </c>
      <c r="G1185" s="43"/>
      <c r="H1185" s="44"/>
      <c r="I1185" s="46" t="s">
        <v>19</v>
      </c>
      <c r="J1185" s="42"/>
      <c r="K1185" s="42"/>
      <c r="L1185" s="42"/>
      <c r="M1185" s="42"/>
      <c r="N1185" s="42"/>
      <c r="O1185" s="42"/>
      <c r="P1185" s="47"/>
      <c r="Q1185" s="47"/>
      <c r="R1185" s="47"/>
      <c r="S1185" s="48"/>
      <c r="T1185" s="42"/>
      <c r="U1185" s="42"/>
      <c r="V1185" s="42"/>
      <c r="W1185" s="45" t="s">
        <v>2019</v>
      </c>
      <c r="X1185" s="158"/>
    </row>
    <row r="1186" spans="1:24" x14ac:dyDescent="0.3">
      <c r="A1186" s="41" t="s">
        <v>2031</v>
      </c>
      <c r="B1186" s="42" t="s">
        <v>2032</v>
      </c>
      <c r="C1186" s="42" t="s">
        <v>2018</v>
      </c>
      <c r="D1186" s="113" t="s">
        <v>9710</v>
      </c>
      <c r="E1186" s="113" t="s">
        <v>9710</v>
      </c>
      <c r="F1186" s="113" t="s">
        <v>9710</v>
      </c>
      <c r="G1186" s="43"/>
      <c r="H1186" s="44"/>
      <c r="I1186" s="46" t="s">
        <v>19</v>
      </c>
      <c r="J1186" s="42"/>
      <c r="K1186" s="42"/>
      <c r="L1186" s="42"/>
      <c r="M1186" s="42"/>
      <c r="N1186" s="42"/>
      <c r="O1186" s="42"/>
      <c r="P1186" s="47"/>
      <c r="Q1186" s="47"/>
      <c r="R1186" s="47"/>
      <c r="S1186" s="48"/>
      <c r="T1186" s="42"/>
      <c r="U1186" s="42"/>
      <c r="V1186" s="42"/>
      <c r="W1186" s="45" t="s">
        <v>2019</v>
      </c>
      <c r="X1186" s="158"/>
    </row>
    <row r="1187" spans="1:24" x14ac:dyDescent="0.3">
      <c r="A1187" s="41" t="s">
        <v>2033</v>
      </c>
      <c r="B1187" s="42" t="s">
        <v>2034</v>
      </c>
      <c r="C1187" s="42" t="s">
        <v>2018</v>
      </c>
      <c r="D1187" s="113">
        <v>150</v>
      </c>
      <c r="E1187" s="292">
        <f>IF(VLOOKUP($W$1178,Discounts!B:C,2,FALSE)&gt;0,VLOOKUP($W$1178,Discounts!B:C,2,FALSE),IF(VLOOKUP(MID($W$1178,1,6),Discounts!B:C,2,FALSE)&gt;0,VLOOKUP(MID($W$1178,1,6),Discounts!B:C,2,FALSE),IF(VLOOKUP(MID($W$1178,1,3),Discounts!B:C,2,FALSE)&gt;0,VLOOKUP(MID($W$1178,1,3),Discounts!B:C,2,FALSE),VLOOKUP(MID($W$1178,1,1),Discounts!B:C,2,FALSE))))</f>
        <v>0</v>
      </c>
      <c r="F1187" s="113">
        <f t="shared" si="19"/>
        <v>150</v>
      </c>
      <c r="G1187" s="43"/>
      <c r="H1187" s="44"/>
      <c r="I1187" s="44"/>
      <c r="J1187" s="46" t="s">
        <v>19</v>
      </c>
      <c r="K1187" s="42"/>
      <c r="L1187" s="42"/>
      <c r="M1187" s="42"/>
      <c r="N1187" s="42"/>
      <c r="O1187" s="42"/>
      <c r="P1187" s="47"/>
      <c r="Q1187" s="47"/>
      <c r="R1187" s="47"/>
      <c r="S1187" s="48"/>
      <c r="T1187" s="42"/>
      <c r="U1187" s="42"/>
      <c r="V1187" s="42"/>
      <c r="W1187" s="45" t="s">
        <v>2019</v>
      </c>
      <c r="X1187" s="158" t="s">
        <v>23</v>
      </c>
    </row>
    <row r="1188" spans="1:24" x14ac:dyDescent="0.3">
      <c r="A1188" s="41" t="s">
        <v>2035</v>
      </c>
      <c r="B1188" s="42" t="s">
        <v>2036</v>
      </c>
      <c r="C1188" s="42" t="s">
        <v>2018</v>
      </c>
      <c r="D1188" s="113">
        <v>199</v>
      </c>
      <c r="E1188" s="292">
        <f>IF(VLOOKUP($W$1178,Discounts!B:C,2,FALSE)&gt;0,VLOOKUP($W$1178,Discounts!B:C,2,FALSE),IF(VLOOKUP(MID($W$1178,1,6),Discounts!B:C,2,FALSE)&gt;0,VLOOKUP(MID($W$1178,1,6),Discounts!B:C,2,FALSE),IF(VLOOKUP(MID($W$1178,1,3),Discounts!B:C,2,FALSE)&gt;0,VLOOKUP(MID($W$1178,1,3),Discounts!B:C,2,FALSE),VLOOKUP(MID($W$1178,1,1),Discounts!B:C,2,FALSE))))</f>
        <v>0</v>
      </c>
      <c r="F1188" s="113">
        <f t="shared" si="19"/>
        <v>199</v>
      </c>
      <c r="G1188" s="43"/>
      <c r="H1188" s="44"/>
      <c r="I1188" s="44"/>
      <c r="J1188" s="46" t="s">
        <v>19</v>
      </c>
      <c r="K1188" s="42"/>
      <c r="L1188" s="42"/>
      <c r="M1188" s="42"/>
      <c r="N1188" s="42"/>
      <c r="O1188" s="42"/>
      <c r="P1188" s="47"/>
      <c r="Q1188" s="47"/>
      <c r="R1188" s="47"/>
      <c r="S1188" s="48"/>
      <c r="T1188" s="42"/>
      <c r="U1188" s="42"/>
      <c r="V1188" s="42"/>
      <c r="W1188" s="45" t="s">
        <v>2019</v>
      </c>
      <c r="X1188" s="158" t="s">
        <v>23</v>
      </c>
    </row>
    <row r="1189" spans="1:24" x14ac:dyDescent="0.3">
      <c r="A1189" s="41" t="s">
        <v>2037</v>
      </c>
      <c r="B1189" s="42" t="s">
        <v>2038</v>
      </c>
      <c r="C1189" s="42" t="s">
        <v>2018</v>
      </c>
      <c r="D1189" s="113">
        <v>290</v>
      </c>
      <c r="E1189" s="292">
        <f>IF(VLOOKUP($W$1178,Discounts!B:C,2,FALSE)&gt;0,VLOOKUP($W$1178,Discounts!B:C,2,FALSE),IF(VLOOKUP(MID($W$1178,1,6),Discounts!B:C,2,FALSE)&gt;0,VLOOKUP(MID($W$1178,1,6),Discounts!B:C,2,FALSE),IF(VLOOKUP(MID($W$1178,1,3),Discounts!B:C,2,FALSE)&gt;0,VLOOKUP(MID($W$1178,1,3),Discounts!B:C,2,FALSE),VLOOKUP(MID($W$1178,1,1),Discounts!B:C,2,FALSE))))</f>
        <v>0</v>
      </c>
      <c r="F1189" s="113">
        <f t="shared" si="19"/>
        <v>290</v>
      </c>
      <c r="G1189" s="43"/>
      <c r="H1189" s="44"/>
      <c r="I1189" s="44"/>
      <c r="J1189" s="46" t="s">
        <v>19</v>
      </c>
      <c r="K1189" s="42"/>
      <c r="L1189" s="42"/>
      <c r="M1189" s="42"/>
      <c r="N1189" s="42"/>
      <c r="O1189" s="42"/>
      <c r="P1189" s="47"/>
      <c r="Q1189" s="47"/>
      <c r="R1189" s="47"/>
      <c r="S1189" s="48"/>
      <c r="T1189" s="42"/>
      <c r="U1189" s="42"/>
      <c r="V1189" s="42"/>
      <c r="W1189" s="45" t="s">
        <v>2019</v>
      </c>
      <c r="X1189" s="158" t="s">
        <v>23</v>
      </c>
    </row>
    <row r="1190" spans="1:24" x14ac:dyDescent="0.3">
      <c r="A1190" s="41" t="s">
        <v>2039</v>
      </c>
      <c r="B1190" s="42" t="s">
        <v>2040</v>
      </c>
      <c r="C1190" s="42" t="s">
        <v>2018</v>
      </c>
      <c r="D1190" s="113">
        <v>390</v>
      </c>
      <c r="E1190" s="292">
        <f>IF(VLOOKUP($W$1178,Discounts!B:C,2,FALSE)&gt;0,VLOOKUP($W$1178,Discounts!B:C,2,FALSE),IF(VLOOKUP(MID($W$1178,1,6),Discounts!B:C,2,FALSE)&gt;0,VLOOKUP(MID($W$1178,1,6),Discounts!B:C,2,FALSE),IF(VLOOKUP(MID($W$1178,1,3),Discounts!B:C,2,FALSE)&gt;0,VLOOKUP(MID($W$1178,1,3),Discounts!B:C,2,FALSE),VLOOKUP(MID($W$1178,1,1),Discounts!B:C,2,FALSE))))</f>
        <v>0</v>
      </c>
      <c r="F1190" s="113">
        <f t="shared" si="19"/>
        <v>390</v>
      </c>
      <c r="G1190" s="43"/>
      <c r="H1190" s="44"/>
      <c r="I1190" s="44"/>
      <c r="J1190" s="46" t="s">
        <v>19</v>
      </c>
      <c r="K1190" s="42"/>
      <c r="L1190" s="42"/>
      <c r="M1190" s="42"/>
      <c r="N1190" s="42"/>
      <c r="O1190" s="42"/>
      <c r="P1190" s="47"/>
      <c r="Q1190" s="47"/>
      <c r="R1190" s="47"/>
      <c r="S1190" s="48"/>
      <c r="T1190" s="42"/>
      <c r="U1190" s="42"/>
      <c r="V1190" s="42"/>
      <c r="W1190" s="45" t="s">
        <v>2019</v>
      </c>
      <c r="X1190" s="158" t="s">
        <v>23</v>
      </c>
    </row>
    <row r="1191" spans="1:24" x14ac:dyDescent="0.3">
      <c r="A1191" s="41" t="s">
        <v>8940</v>
      </c>
      <c r="B1191" s="42" t="s">
        <v>2041</v>
      </c>
      <c r="C1191" s="42" t="s">
        <v>2018</v>
      </c>
      <c r="D1191" s="113" t="s">
        <v>9710</v>
      </c>
      <c r="E1191" s="113" t="s">
        <v>9710</v>
      </c>
      <c r="F1191" s="113" t="s">
        <v>9710</v>
      </c>
      <c r="G1191" s="43"/>
      <c r="H1191" s="44"/>
      <c r="I1191" s="44"/>
      <c r="J1191" s="46" t="s">
        <v>19</v>
      </c>
      <c r="K1191" s="42"/>
      <c r="L1191" s="42"/>
      <c r="M1191" s="42"/>
      <c r="N1191" s="42"/>
      <c r="O1191" s="42"/>
      <c r="P1191" s="47"/>
      <c r="Q1191" s="47"/>
      <c r="R1191" s="47"/>
      <c r="S1191" s="48"/>
      <c r="T1191" s="42"/>
      <c r="U1191" s="42"/>
      <c r="V1191" s="42"/>
      <c r="W1191" s="45" t="s">
        <v>2019</v>
      </c>
      <c r="X1191" s="158"/>
    </row>
    <row r="1192" spans="1:24" x14ac:dyDescent="0.3">
      <c r="A1192" s="41" t="s">
        <v>2042</v>
      </c>
      <c r="B1192" s="42" t="s">
        <v>2043</v>
      </c>
      <c r="C1192" s="42" t="s">
        <v>2018</v>
      </c>
      <c r="D1192" s="113" t="s">
        <v>9710</v>
      </c>
      <c r="E1192" s="113" t="s">
        <v>9710</v>
      </c>
      <c r="F1192" s="113" t="s">
        <v>9710</v>
      </c>
      <c r="G1192" s="43"/>
      <c r="H1192" s="44"/>
      <c r="I1192" s="44"/>
      <c r="J1192" s="46" t="s">
        <v>19</v>
      </c>
      <c r="K1192" s="42"/>
      <c r="L1192" s="42"/>
      <c r="M1192" s="42"/>
      <c r="N1192" s="42"/>
      <c r="O1192" s="42"/>
      <c r="P1192" s="47"/>
      <c r="Q1192" s="47"/>
      <c r="R1192" s="47"/>
      <c r="S1192" s="48"/>
      <c r="T1192" s="42"/>
      <c r="U1192" s="42"/>
      <c r="V1192" s="42"/>
      <c r="W1192" s="45" t="s">
        <v>2019</v>
      </c>
      <c r="X1192" s="158"/>
    </row>
    <row r="1193" spans="1:24" x14ac:dyDescent="0.3">
      <c r="A1193" s="41" t="s">
        <v>2044</v>
      </c>
      <c r="B1193" s="42" t="s">
        <v>2045</v>
      </c>
      <c r="C1193" s="42" t="s">
        <v>2018</v>
      </c>
      <c r="D1193" s="113" t="s">
        <v>9710</v>
      </c>
      <c r="E1193" s="113" t="s">
        <v>9710</v>
      </c>
      <c r="F1193" s="113" t="s">
        <v>9710</v>
      </c>
      <c r="G1193" s="43"/>
      <c r="H1193" s="44"/>
      <c r="I1193" s="44"/>
      <c r="J1193" s="46" t="s">
        <v>19</v>
      </c>
      <c r="K1193" s="42"/>
      <c r="L1193" s="42"/>
      <c r="M1193" s="42"/>
      <c r="N1193" s="42"/>
      <c r="O1193" s="42"/>
      <c r="P1193" s="47"/>
      <c r="Q1193" s="47"/>
      <c r="R1193" s="47"/>
      <c r="S1193" s="48"/>
      <c r="T1193" s="42"/>
      <c r="U1193" s="42"/>
      <c r="V1193" s="42"/>
      <c r="W1193" s="45" t="s">
        <v>2019</v>
      </c>
      <c r="X1193" s="158"/>
    </row>
    <row r="1194" spans="1:24" x14ac:dyDescent="0.3">
      <c r="A1194" s="41" t="s">
        <v>2046</v>
      </c>
      <c r="B1194" s="42" t="s">
        <v>2047</v>
      </c>
      <c r="C1194" s="42" t="s">
        <v>2018</v>
      </c>
      <c r="D1194" s="113" t="s">
        <v>9710</v>
      </c>
      <c r="E1194" s="113" t="s">
        <v>9710</v>
      </c>
      <c r="F1194" s="113" t="s">
        <v>9710</v>
      </c>
      <c r="G1194" s="43"/>
      <c r="H1194" s="44"/>
      <c r="I1194" s="44"/>
      <c r="J1194" s="46" t="s">
        <v>19</v>
      </c>
      <c r="K1194" s="42"/>
      <c r="L1194" s="42"/>
      <c r="M1194" s="42"/>
      <c r="N1194" s="42"/>
      <c r="O1194" s="42"/>
      <c r="P1194" s="47"/>
      <c r="Q1194" s="47"/>
      <c r="R1194" s="47"/>
      <c r="S1194" s="48"/>
      <c r="T1194" s="42"/>
      <c r="U1194" s="42"/>
      <c r="V1194" s="42"/>
      <c r="W1194" s="45" t="s">
        <v>2019</v>
      </c>
      <c r="X1194" s="158"/>
    </row>
    <row r="1195" spans="1:24" x14ac:dyDescent="0.3">
      <c r="A1195" s="41" t="s">
        <v>8941</v>
      </c>
      <c r="B1195" s="42" t="s">
        <v>7824</v>
      </c>
      <c r="C1195" s="42" t="s">
        <v>2018</v>
      </c>
      <c r="D1195" s="113">
        <v>235</v>
      </c>
      <c r="E1195" s="292">
        <f>IF(VLOOKUP($W$1178,Discounts!B:C,2,FALSE)&gt;0,VLOOKUP($W$1178,Discounts!B:C,2,FALSE),IF(VLOOKUP(MID($W$1178,1,6),Discounts!B:C,2,FALSE)&gt;0,VLOOKUP(MID($W$1178,1,6),Discounts!B:C,2,FALSE),IF(VLOOKUP(MID($W$1178,1,3),Discounts!B:C,2,FALSE)&gt;0,VLOOKUP(MID($W$1178,1,3),Discounts!B:C,2,FALSE),VLOOKUP(MID($W$1178,1,1),Discounts!B:C,2,FALSE))))</f>
        <v>0</v>
      </c>
      <c r="F1195" s="113">
        <f t="shared" si="19"/>
        <v>235</v>
      </c>
      <c r="G1195" s="43"/>
      <c r="H1195" s="44"/>
      <c r="I1195" s="42"/>
      <c r="J1195" s="42"/>
      <c r="K1195" s="42"/>
      <c r="L1195" s="42"/>
      <c r="M1195" s="42"/>
      <c r="N1195" s="42"/>
      <c r="O1195" s="46" t="s">
        <v>19</v>
      </c>
      <c r="P1195" s="47"/>
      <c r="Q1195" s="47"/>
      <c r="R1195" s="47"/>
      <c r="S1195" s="48"/>
      <c r="T1195" s="42"/>
      <c r="U1195" s="42"/>
      <c r="V1195" s="42"/>
      <c r="W1195" s="45" t="s">
        <v>2019</v>
      </c>
      <c r="X1195" s="158" t="s">
        <v>23</v>
      </c>
    </row>
    <row r="1196" spans="1:24" x14ac:dyDescent="0.3">
      <c r="A1196" s="41" t="s">
        <v>7800</v>
      </c>
      <c r="B1196" s="42" t="s">
        <v>7825</v>
      </c>
      <c r="C1196" s="42" t="s">
        <v>2018</v>
      </c>
      <c r="D1196" s="113">
        <v>335</v>
      </c>
      <c r="E1196" s="292">
        <f>IF(VLOOKUP($W$1178,Discounts!B:C,2,FALSE)&gt;0,VLOOKUP($W$1178,Discounts!B:C,2,FALSE),IF(VLOOKUP(MID($W$1178,1,6),Discounts!B:C,2,FALSE)&gt;0,VLOOKUP(MID($W$1178,1,6),Discounts!B:C,2,FALSE),IF(VLOOKUP(MID($W$1178,1,3),Discounts!B:C,2,FALSE)&gt;0,VLOOKUP(MID($W$1178,1,3),Discounts!B:C,2,FALSE),VLOOKUP(MID($W$1178,1,1),Discounts!B:C,2,FALSE))))</f>
        <v>0</v>
      </c>
      <c r="F1196" s="113">
        <f t="shared" si="19"/>
        <v>335</v>
      </c>
      <c r="G1196" s="43"/>
      <c r="H1196" s="44"/>
      <c r="I1196" s="42"/>
      <c r="J1196" s="42"/>
      <c r="K1196" s="42"/>
      <c r="L1196" s="42"/>
      <c r="M1196" s="42"/>
      <c r="N1196" s="42"/>
      <c r="O1196" s="46" t="s">
        <v>19</v>
      </c>
      <c r="P1196" s="47"/>
      <c r="Q1196" s="47"/>
      <c r="R1196" s="47"/>
      <c r="S1196" s="48"/>
      <c r="T1196" s="42"/>
      <c r="U1196" s="42"/>
      <c r="V1196" s="42"/>
      <c r="W1196" s="45" t="s">
        <v>2019</v>
      </c>
      <c r="X1196" s="158" t="s">
        <v>23</v>
      </c>
    </row>
    <row r="1197" spans="1:24" x14ac:dyDescent="0.3">
      <c r="A1197" s="41" t="s">
        <v>2048</v>
      </c>
      <c r="B1197" s="42" t="s">
        <v>2049</v>
      </c>
      <c r="C1197" s="42" t="s">
        <v>2018</v>
      </c>
      <c r="D1197" s="113">
        <v>110</v>
      </c>
      <c r="E1197" s="292">
        <f>IF(VLOOKUP($W$1178,Discounts!B:C,2,FALSE)&gt;0,VLOOKUP($W$1178,Discounts!B:C,2,FALSE),IF(VLOOKUP(MID($W$1178,1,6),Discounts!B:C,2,FALSE)&gt;0,VLOOKUP(MID($W$1178,1,6),Discounts!B:C,2,FALSE),IF(VLOOKUP(MID($W$1178,1,3),Discounts!B:C,2,FALSE)&gt;0,VLOOKUP(MID($W$1178,1,3),Discounts!B:C,2,FALSE),VLOOKUP(MID($W$1178,1,1),Discounts!B:C,2,FALSE))))</f>
        <v>0</v>
      </c>
      <c r="F1197" s="113">
        <f t="shared" si="19"/>
        <v>110</v>
      </c>
      <c r="G1197" s="253" t="s">
        <v>19</v>
      </c>
      <c r="H1197" s="44"/>
      <c r="I1197" s="42"/>
      <c r="J1197" s="42"/>
      <c r="K1197" s="42"/>
      <c r="L1197" s="42"/>
      <c r="M1197" s="42"/>
      <c r="N1197" s="42"/>
      <c r="O1197" s="42"/>
      <c r="P1197" s="47"/>
      <c r="Q1197" s="47"/>
      <c r="R1197" s="47"/>
      <c r="S1197" s="48"/>
      <c r="T1197" s="42"/>
      <c r="U1197" s="42"/>
      <c r="V1197" s="42"/>
      <c r="W1197" s="45" t="s">
        <v>2019</v>
      </c>
      <c r="X1197" s="158" t="s">
        <v>23</v>
      </c>
    </row>
    <row r="1198" spans="1:24" x14ac:dyDescent="0.3">
      <c r="A1198" s="41" t="s">
        <v>2050</v>
      </c>
      <c r="B1198" s="42" t="s">
        <v>2051</v>
      </c>
      <c r="C1198" s="42" t="s">
        <v>2018</v>
      </c>
      <c r="D1198" s="113">
        <v>145</v>
      </c>
      <c r="E1198" s="292">
        <f>IF(VLOOKUP($W$1178,Discounts!B:C,2,FALSE)&gt;0,VLOOKUP($W$1178,Discounts!B:C,2,FALSE),IF(VLOOKUP(MID($W$1178,1,6),Discounts!B:C,2,FALSE)&gt;0,VLOOKUP(MID($W$1178,1,6),Discounts!B:C,2,FALSE),IF(VLOOKUP(MID($W$1178,1,3),Discounts!B:C,2,FALSE)&gt;0,VLOOKUP(MID($W$1178,1,3),Discounts!B:C,2,FALSE),VLOOKUP(MID($W$1178,1,1),Discounts!B:C,2,FALSE))))</f>
        <v>0</v>
      </c>
      <c r="F1198" s="113">
        <f t="shared" si="19"/>
        <v>145</v>
      </c>
      <c r="G1198" s="253" t="s">
        <v>19</v>
      </c>
      <c r="H1198" s="44"/>
      <c r="I1198" s="42"/>
      <c r="J1198" s="42"/>
      <c r="K1198" s="42"/>
      <c r="L1198" s="42"/>
      <c r="M1198" s="42"/>
      <c r="N1198" s="42"/>
      <c r="O1198" s="42"/>
      <c r="P1198" s="47"/>
      <c r="Q1198" s="47"/>
      <c r="R1198" s="47"/>
      <c r="S1198" s="48"/>
      <c r="T1198" s="42"/>
      <c r="U1198" s="42"/>
      <c r="V1198" s="42"/>
      <c r="W1198" s="45" t="s">
        <v>2019</v>
      </c>
      <c r="X1198" s="158" t="s">
        <v>23</v>
      </c>
    </row>
    <row r="1199" spans="1:24" x14ac:dyDescent="0.3">
      <c r="A1199" s="41" t="s">
        <v>2052</v>
      </c>
      <c r="B1199" s="42" t="s">
        <v>2053</v>
      </c>
      <c r="C1199" s="42" t="s">
        <v>2018</v>
      </c>
      <c r="D1199" s="113">
        <v>205</v>
      </c>
      <c r="E1199" s="292">
        <f>IF(VLOOKUP($W$1178,Discounts!B:C,2,FALSE)&gt;0,VLOOKUP($W$1178,Discounts!B:C,2,FALSE),IF(VLOOKUP(MID($W$1178,1,6),Discounts!B:C,2,FALSE)&gt;0,VLOOKUP(MID($W$1178,1,6),Discounts!B:C,2,FALSE),IF(VLOOKUP(MID($W$1178,1,3),Discounts!B:C,2,FALSE)&gt;0,VLOOKUP(MID($W$1178,1,3),Discounts!B:C,2,FALSE),VLOOKUP(MID($W$1178,1,1),Discounts!B:C,2,FALSE))))</f>
        <v>0</v>
      </c>
      <c r="F1199" s="113">
        <f t="shared" si="19"/>
        <v>205</v>
      </c>
      <c r="G1199" s="253" t="s">
        <v>19</v>
      </c>
      <c r="H1199" s="44"/>
      <c r="I1199" s="42"/>
      <c r="J1199" s="42"/>
      <c r="K1199" s="42"/>
      <c r="L1199" s="42"/>
      <c r="M1199" s="42"/>
      <c r="N1199" s="42"/>
      <c r="O1199" s="42"/>
      <c r="P1199" s="47"/>
      <c r="Q1199" s="47"/>
      <c r="R1199" s="47"/>
      <c r="S1199" s="48"/>
      <c r="T1199" s="42"/>
      <c r="U1199" s="42"/>
      <c r="V1199" s="42"/>
      <c r="W1199" s="45" t="s">
        <v>2019</v>
      </c>
      <c r="X1199" s="158" t="s">
        <v>23</v>
      </c>
    </row>
    <row r="1200" spans="1:24" x14ac:dyDescent="0.3">
      <c r="A1200" s="41" t="s">
        <v>2054</v>
      </c>
      <c r="B1200" s="42" t="s">
        <v>2055</v>
      </c>
      <c r="C1200" s="42" t="s">
        <v>2018</v>
      </c>
      <c r="D1200" s="113">
        <v>275</v>
      </c>
      <c r="E1200" s="292">
        <f>IF(VLOOKUP($W$1178,Discounts!B:C,2,FALSE)&gt;0,VLOOKUP($W$1178,Discounts!B:C,2,FALSE),IF(VLOOKUP(MID($W$1178,1,6),Discounts!B:C,2,FALSE)&gt;0,VLOOKUP(MID($W$1178,1,6),Discounts!B:C,2,FALSE),IF(VLOOKUP(MID($W$1178,1,3),Discounts!B:C,2,FALSE)&gt;0,VLOOKUP(MID($W$1178,1,3),Discounts!B:C,2,FALSE),VLOOKUP(MID($W$1178,1,1),Discounts!B:C,2,FALSE))))</f>
        <v>0</v>
      </c>
      <c r="F1200" s="113">
        <f t="shared" si="19"/>
        <v>275</v>
      </c>
      <c r="G1200" s="253" t="s">
        <v>19</v>
      </c>
      <c r="H1200" s="44"/>
      <c r="I1200" s="42"/>
      <c r="J1200" s="42"/>
      <c r="K1200" s="42"/>
      <c r="L1200" s="42"/>
      <c r="M1200" s="42"/>
      <c r="N1200" s="42"/>
      <c r="O1200" s="42"/>
      <c r="P1200" s="47"/>
      <c r="Q1200" s="47"/>
      <c r="R1200" s="47"/>
      <c r="S1200" s="48"/>
      <c r="T1200" s="42"/>
      <c r="U1200" s="42"/>
      <c r="V1200" s="42"/>
      <c r="W1200" s="45" t="s">
        <v>2019</v>
      </c>
      <c r="X1200" s="158" t="s">
        <v>23</v>
      </c>
    </row>
    <row r="1201" spans="1:24" ht="15.6" x14ac:dyDescent="0.3">
      <c r="A1201" s="149" t="s">
        <v>2056</v>
      </c>
      <c r="B1201" s="150"/>
      <c r="C1201" s="150" t="s">
        <v>148</v>
      </c>
      <c r="D1201" s="151"/>
      <c r="E1201" s="291"/>
      <c r="F1201" s="291"/>
      <c r="G1201" s="150"/>
      <c r="H1201" s="150"/>
      <c r="I1201" s="150"/>
      <c r="J1201" s="150"/>
      <c r="K1201" s="150"/>
      <c r="L1201" s="150"/>
      <c r="M1201" s="150"/>
      <c r="N1201" s="150"/>
      <c r="O1201" s="150"/>
      <c r="P1201" s="156"/>
      <c r="Q1201" s="156"/>
      <c r="R1201" s="156"/>
      <c r="S1201" s="157"/>
      <c r="T1201" s="154"/>
      <c r="U1201" s="150"/>
      <c r="V1201" s="150"/>
      <c r="W1201" s="155" t="s">
        <v>2057</v>
      </c>
      <c r="X1201" s="158"/>
    </row>
    <row r="1202" spans="1:24" x14ac:dyDescent="0.3">
      <c r="A1202" s="41" t="s">
        <v>2070</v>
      </c>
      <c r="B1202" s="42" t="s">
        <v>2071</v>
      </c>
      <c r="C1202" s="42" t="s">
        <v>2060</v>
      </c>
      <c r="D1202" s="113">
        <v>68.5</v>
      </c>
      <c r="E1202" s="292">
        <f>IF(VLOOKUP($W$1201,Discounts!B:C,2,FALSE)&gt;0,VLOOKUP($W$1201,Discounts!B:C,2,FALSE),IF(VLOOKUP(MID($W$1201,1,6),Discounts!B:C,2,FALSE)&gt;0,VLOOKUP(MID($W$1201,1,6),Discounts!B:C,2,FALSE),IF(VLOOKUP(MID($W$1201,1,3),Discounts!B:C,2,FALSE)&gt;0,VLOOKUP(MID($W$1201,1,3),Discounts!B:C,2,FALSE),VLOOKUP(MID($W$1201,1,1),Discounts!B:C,2,FALSE))))</f>
        <v>0</v>
      </c>
      <c r="F1202" s="113">
        <f t="shared" si="19"/>
        <v>68.5</v>
      </c>
      <c r="G1202" s="43"/>
      <c r="H1202" s="44"/>
      <c r="I1202" s="42"/>
      <c r="J1202" s="42"/>
      <c r="K1202" s="46" t="s">
        <v>19</v>
      </c>
      <c r="L1202" s="42"/>
      <c r="M1202" s="42"/>
      <c r="N1202" s="42"/>
      <c r="O1202" s="42"/>
      <c r="P1202" s="47"/>
      <c r="Q1202" s="47"/>
      <c r="R1202" s="47"/>
      <c r="S1202" s="48"/>
      <c r="T1202" s="42"/>
      <c r="U1202" s="42"/>
      <c r="V1202" s="42"/>
      <c r="W1202" s="45" t="s">
        <v>2019</v>
      </c>
      <c r="X1202" s="158" t="s">
        <v>23</v>
      </c>
    </row>
    <row r="1203" spans="1:24" x14ac:dyDescent="0.3">
      <c r="A1203" s="41" t="s">
        <v>2068</v>
      </c>
      <c r="B1203" s="42" t="s">
        <v>2069</v>
      </c>
      <c r="C1203" s="42" t="s">
        <v>2060</v>
      </c>
      <c r="D1203" s="113">
        <v>68.5</v>
      </c>
      <c r="E1203" s="292">
        <f>IF(VLOOKUP($W$1201,Discounts!B:C,2,FALSE)&gt;0,VLOOKUP($W$1201,Discounts!B:C,2,FALSE),IF(VLOOKUP(MID($W$1201,1,6),Discounts!B:C,2,FALSE)&gt;0,VLOOKUP(MID($W$1201,1,6),Discounts!B:C,2,FALSE),IF(VLOOKUP(MID($W$1201,1,3),Discounts!B:C,2,FALSE)&gt;0,VLOOKUP(MID($W$1201,1,3),Discounts!B:C,2,FALSE),VLOOKUP(MID($W$1201,1,1),Discounts!B:C,2,FALSE))))</f>
        <v>0</v>
      </c>
      <c r="F1203" s="113">
        <f t="shared" si="19"/>
        <v>68.5</v>
      </c>
      <c r="G1203" s="43"/>
      <c r="H1203" s="44"/>
      <c r="I1203" s="42"/>
      <c r="J1203" s="42"/>
      <c r="K1203" s="46" t="s">
        <v>19</v>
      </c>
      <c r="L1203" s="42"/>
      <c r="M1203" s="42"/>
      <c r="N1203" s="42"/>
      <c r="O1203" s="42"/>
      <c r="P1203" s="47"/>
      <c r="Q1203" s="47"/>
      <c r="R1203" s="47"/>
      <c r="S1203" s="48"/>
      <c r="T1203" s="42"/>
      <c r="U1203" s="42"/>
      <c r="V1203" s="42"/>
      <c r="W1203" s="45" t="s">
        <v>2019</v>
      </c>
      <c r="X1203" s="158" t="s">
        <v>23</v>
      </c>
    </row>
    <row r="1204" spans="1:24" x14ac:dyDescent="0.3">
      <c r="A1204" s="41" t="s">
        <v>2076</v>
      </c>
      <c r="B1204" s="42" t="s">
        <v>2077</v>
      </c>
      <c r="C1204" s="42" t="s">
        <v>2060</v>
      </c>
      <c r="D1204" s="113">
        <v>68.5</v>
      </c>
      <c r="E1204" s="292">
        <f>IF(VLOOKUP($W$1201,Discounts!B:C,2,FALSE)&gt;0,VLOOKUP($W$1201,Discounts!B:C,2,FALSE),IF(VLOOKUP(MID($W$1201,1,6),Discounts!B:C,2,FALSE)&gt;0,VLOOKUP(MID($W$1201,1,6),Discounts!B:C,2,FALSE),IF(VLOOKUP(MID($W$1201,1,3),Discounts!B:C,2,FALSE)&gt;0,VLOOKUP(MID($W$1201,1,3),Discounts!B:C,2,FALSE),VLOOKUP(MID($W$1201,1,1),Discounts!B:C,2,FALSE))))</f>
        <v>0</v>
      </c>
      <c r="F1204" s="113">
        <f t="shared" si="19"/>
        <v>68.5</v>
      </c>
      <c r="G1204" s="43"/>
      <c r="H1204" s="44"/>
      <c r="I1204" s="42"/>
      <c r="J1204" s="42"/>
      <c r="K1204" s="46" t="s">
        <v>19</v>
      </c>
      <c r="L1204" s="42"/>
      <c r="M1204" s="42"/>
      <c r="N1204" s="42"/>
      <c r="O1204" s="42"/>
      <c r="P1204" s="47"/>
      <c r="Q1204" s="47"/>
      <c r="R1204" s="47"/>
      <c r="S1204" s="48"/>
      <c r="T1204" s="42"/>
      <c r="U1204" s="42"/>
      <c r="V1204" s="42"/>
      <c r="W1204" s="45" t="s">
        <v>2019</v>
      </c>
      <c r="X1204" s="158" t="s">
        <v>23</v>
      </c>
    </row>
    <row r="1205" spans="1:24" x14ac:dyDescent="0.3">
      <c r="A1205" s="41" t="s">
        <v>2061</v>
      </c>
      <c r="B1205" s="42" t="s">
        <v>2062</v>
      </c>
      <c r="C1205" s="42" t="s">
        <v>2060</v>
      </c>
      <c r="D1205" s="113">
        <v>68.5</v>
      </c>
      <c r="E1205" s="292">
        <f>IF(VLOOKUP($W$1201,Discounts!B:C,2,FALSE)&gt;0,VLOOKUP($W$1201,Discounts!B:C,2,FALSE),IF(VLOOKUP(MID($W$1201,1,6),Discounts!B:C,2,FALSE)&gt;0,VLOOKUP(MID($W$1201,1,6),Discounts!B:C,2,FALSE),IF(VLOOKUP(MID($W$1201,1,3),Discounts!B:C,2,FALSE)&gt;0,VLOOKUP(MID($W$1201,1,3),Discounts!B:C,2,FALSE),VLOOKUP(MID($W$1201,1,1),Discounts!B:C,2,FALSE))))</f>
        <v>0</v>
      </c>
      <c r="F1205" s="113">
        <f t="shared" si="19"/>
        <v>68.5</v>
      </c>
      <c r="G1205" s="43"/>
      <c r="H1205" s="44"/>
      <c r="I1205" s="42"/>
      <c r="J1205" s="42"/>
      <c r="K1205" s="46" t="s">
        <v>19</v>
      </c>
      <c r="L1205" s="42"/>
      <c r="M1205" s="42"/>
      <c r="N1205" s="42"/>
      <c r="O1205" s="42"/>
      <c r="P1205" s="47"/>
      <c r="Q1205" s="47"/>
      <c r="R1205" s="47"/>
      <c r="S1205" s="48"/>
      <c r="T1205" s="42"/>
      <c r="U1205" s="42"/>
      <c r="V1205" s="42"/>
      <c r="W1205" s="45" t="s">
        <v>2019</v>
      </c>
      <c r="X1205" s="158" t="s">
        <v>23</v>
      </c>
    </row>
    <row r="1206" spans="1:24" x14ac:dyDescent="0.3">
      <c r="A1206" s="41" t="s">
        <v>2058</v>
      </c>
      <c r="B1206" s="42" t="s">
        <v>2059</v>
      </c>
      <c r="C1206" s="42" t="s">
        <v>2060</v>
      </c>
      <c r="D1206" s="113">
        <v>68.5</v>
      </c>
      <c r="E1206" s="292">
        <f>IF(VLOOKUP($W$1201,Discounts!B:C,2,FALSE)&gt;0,VLOOKUP($W$1201,Discounts!B:C,2,FALSE),IF(VLOOKUP(MID($W$1201,1,6),Discounts!B:C,2,FALSE)&gt;0,VLOOKUP(MID($W$1201,1,6),Discounts!B:C,2,FALSE),IF(VLOOKUP(MID($W$1201,1,3),Discounts!B:C,2,FALSE)&gt;0,VLOOKUP(MID($W$1201,1,3),Discounts!B:C,2,FALSE),VLOOKUP(MID($W$1201,1,1),Discounts!B:C,2,FALSE))))</f>
        <v>0</v>
      </c>
      <c r="F1206" s="113">
        <f t="shared" si="19"/>
        <v>68.5</v>
      </c>
      <c r="G1206" s="43"/>
      <c r="H1206" s="44"/>
      <c r="I1206" s="42"/>
      <c r="J1206" s="42"/>
      <c r="K1206" s="46" t="s">
        <v>19</v>
      </c>
      <c r="L1206" s="42"/>
      <c r="M1206" s="42"/>
      <c r="N1206" s="42"/>
      <c r="O1206" s="42"/>
      <c r="P1206" s="47"/>
      <c r="Q1206" s="47"/>
      <c r="R1206" s="47"/>
      <c r="S1206" s="48"/>
      <c r="T1206" s="42"/>
      <c r="U1206" s="42"/>
      <c r="V1206" s="42"/>
      <c r="W1206" s="45" t="s">
        <v>2019</v>
      </c>
      <c r="X1206" s="158" t="s">
        <v>23</v>
      </c>
    </row>
    <row r="1207" spans="1:24" x14ac:dyDescent="0.3">
      <c r="A1207" s="41" t="s">
        <v>7801</v>
      </c>
      <c r="B1207" s="42" t="s">
        <v>9659</v>
      </c>
      <c r="C1207" s="42" t="s">
        <v>2060</v>
      </c>
      <c r="D1207" s="113">
        <v>82.4</v>
      </c>
      <c r="E1207" s="292">
        <f>IF(VLOOKUP($W$1201,Discounts!B:C,2,FALSE)&gt;0,VLOOKUP($W$1201,Discounts!B:C,2,FALSE),IF(VLOOKUP(MID($W$1201,1,6),Discounts!B:C,2,FALSE)&gt;0,VLOOKUP(MID($W$1201,1,6),Discounts!B:C,2,FALSE),IF(VLOOKUP(MID($W$1201,1,3),Discounts!B:C,2,FALSE)&gt;0,VLOOKUP(MID($W$1201,1,3),Discounts!B:C,2,FALSE),VLOOKUP(MID($W$1201,1,1),Discounts!B:C,2,FALSE))))</f>
        <v>0</v>
      </c>
      <c r="F1207" s="113">
        <f t="shared" si="19"/>
        <v>82.4</v>
      </c>
      <c r="G1207" s="43"/>
      <c r="H1207" s="44"/>
      <c r="I1207" s="42"/>
      <c r="J1207" s="42"/>
      <c r="K1207" s="42"/>
      <c r="L1207" s="42"/>
      <c r="M1207" s="42"/>
      <c r="N1207" s="42"/>
      <c r="O1207" s="46" t="s">
        <v>19</v>
      </c>
      <c r="P1207" s="47"/>
      <c r="Q1207" s="47"/>
      <c r="R1207" s="47"/>
      <c r="S1207" s="48"/>
      <c r="T1207" s="42"/>
      <c r="U1207" s="42"/>
      <c r="V1207" s="42"/>
      <c r="W1207" s="45" t="s">
        <v>2019</v>
      </c>
      <c r="X1207" s="158" t="s">
        <v>23</v>
      </c>
    </row>
    <row r="1208" spans="1:24" x14ac:dyDescent="0.3">
      <c r="A1208" s="41" t="s">
        <v>2065</v>
      </c>
      <c r="B1208" s="42" t="s">
        <v>2066</v>
      </c>
      <c r="C1208" s="42" t="s">
        <v>2060</v>
      </c>
      <c r="D1208" s="113">
        <v>68.5</v>
      </c>
      <c r="E1208" s="292">
        <f>IF(VLOOKUP($W$1201,Discounts!B:C,2,FALSE)&gt;0,VLOOKUP($W$1201,Discounts!B:C,2,FALSE),IF(VLOOKUP(MID($W$1201,1,6),Discounts!B:C,2,FALSE)&gt;0,VLOOKUP(MID($W$1201,1,6),Discounts!B:C,2,FALSE),IF(VLOOKUP(MID($W$1201,1,3),Discounts!B:C,2,FALSE)&gt;0,VLOOKUP(MID($W$1201,1,3),Discounts!B:C,2,FALSE),VLOOKUP(MID($W$1201,1,1),Discounts!B:C,2,FALSE))))</f>
        <v>0</v>
      </c>
      <c r="F1208" s="113">
        <f t="shared" si="19"/>
        <v>68.5</v>
      </c>
      <c r="G1208" s="43"/>
      <c r="H1208" s="44"/>
      <c r="I1208" s="42"/>
      <c r="J1208" s="42"/>
      <c r="K1208" s="46" t="s">
        <v>19</v>
      </c>
      <c r="L1208" s="42"/>
      <c r="M1208" s="42"/>
      <c r="N1208" s="42"/>
      <c r="O1208" s="42"/>
      <c r="P1208" s="47"/>
      <c r="Q1208" s="47"/>
      <c r="R1208" s="47"/>
      <c r="S1208" s="48"/>
      <c r="T1208" s="42"/>
      <c r="U1208" s="42"/>
      <c r="V1208" s="42"/>
      <c r="W1208" s="45" t="s">
        <v>2019</v>
      </c>
      <c r="X1208" s="158" t="s">
        <v>23</v>
      </c>
    </row>
    <row r="1209" spans="1:24" x14ac:dyDescent="0.3">
      <c r="A1209" s="41" t="s">
        <v>2072</v>
      </c>
      <c r="B1209" s="42" t="s">
        <v>2073</v>
      </c>
      <c r="C1209" s="42" t="s">
        <v>2060</v>
      </c>
      <c r="D1209" s="113">
        <v>68.5</v>
      </c>
      <c r="E1209" s="292">
        <f>IF(VLOOKUP($W$1201,Discounts!B:C,2,FALSE)&gt;0,VLOOKUP($W$1201,Discounts!B:C,2,FALSE),IF(VLOOKUP(MID($W$1201,1,6),Discounts!B:C,2,FALSE)&gt;0,VLOOKUP(MID($W$1201,1,6),Discounts!B:C,2,FALSE),IF(VLOOKUP(MID($W$1201,1,3),Discounts!B:C,2,FALSE)&gt;0,VLOOKUP(MID($W$1201,1,3),Discounts!B:C,2,FALSE),VLOOKUP(MID($W$1201,1,1),Discounts!B:C,2,FALSE))))</f>
        <v>0</v>
      </c>
      <c r="F1209" s="113">
        <f t="shared" si="19"/>
        <v>68.5</v>
      </c>
      <c r="G1209" s="43"/>
      <c r="H1209" s="44"/>
      <c r="I1209" s="42"/>
      <c r="J1209" s="42"/>
      <c r="K1209" s="46" t="s">
        <v>19</v>
      </c>
      <c r="L1209" s="42"/>
      <c r="M1209" s="42"/>
      <c r="N1209" s="42"/>
      <c r="O1209" s="42"/>
      <c r="P1209" s="47"/>
      <c r="Q1209" s="47"/>
      <c r="R1209" s="47"/>
      <c r="S1209" s="48"/>
      <c r="T1209" s="42"/>
      <c r="U1209" s="42"/>
      <c r="V1209" s="42"/>
      <c r="W1209" s="45" t="s">
        <v>2019</v>
      </c>
      <c r="X1209" s="158" t="s">
        <v>23</v>
      </c>
    </row>
    <row r="1210" spans="1:24" x14ac:dyDescent="0.3">
      <c r="A1210" s="41" t="s">
        <v>2074</v>
      </c>
      <c r="B1210" s="42" t="s">
        <v>2075</v>
      </c>
      <c r="C1210" s="42" t="s">
        <v>2060</v>
      </c>
      <c r="D1210" s="113">
        <v>68.5</v>
      </c>
      <c r="E1210" s="292">
        <f>IF(VLOOKUP($W$1201,Discounts!B:C,2,FALSE)&gt;0,VLOOKUP($W$1201,Discounts!B:C,2,FALSE),IF(VLOOKUP(MID($W$1201,1,6),Discounts!B:C,2,FALSE)&gt;0,VLOOKUP(MID($W$1201,1,6),Discounts!B:C,2,FALSE),IF(VLOOKUP(MID($W$1201,1,3),Discounts!B:C,2,FALSE)&gt;0,VLOOKUP(MID($W$1201,1,3),Discounts!B:C,2,FALSE),VLOOKUP(MID($W$1201,1,1),Discounts!B:C,2,FALSE))))</f>
        <v>0</v>
      </c>
      <c r="F1210" s="113">
        <f t="shared" si="19"/>
        <v>68.5</v>
      </c>
      <c r="G1210" s="43"/>
      <c r="H1210" s="44"/>
      <c r="I1210" s="42"/>
      <c r="J1210" s="42"/>
      <c r="K1210" s="46" t="s">
        <v>19</v>
      </c>
      <c r="L1210" s="42"/>
      <c r="M1210" s="42"/>
      <c r="N1210" s="42"/>
      <c r="O1210" s="42"/>
      <c r="P1210" s="47"/>
      <c r="Q1210" s="47"/>
      <c r="R1210" s="47"/>
      <c r="S1210" s="48"/>
      <c r="T1210" s="42"/>
      <c r="U1210" s="42"/>
      <c r="V1210" s="42"/>
      <c r="W1210" s="45" t="s">
        <v>2019</v>
      </c>
      <c r="X1210" s="158" t="s">
        <v>23</v>
      </c>
    </row>
    <row r="1211" spans="1:24" x14ac:dyDescent="0.3">
      <c r="A1211" s="41" t="s">
        <v>2063</v>
      </c>
      <c r="B1211" s="42" t="s">
        <v>2064</v>
      </c>
      <c r="C1211" s="42" t="s">
        <v>2060</v>
      </c>
      <c r="D1211" s="113">
        <v>68.5</v>
      </c>
      <c r="E1211" s="292">
        <f>IF(VLOOKUP($W$1201,Discounts!B:C,2,FALSE)&gt;0,VLOOKUP($W$1201,Discounts!B:C,2,FALSE),IF(VLOOKUP(MID($W$1201,1,6),Discounts!B:C,2,FALSE)&gt;0,VLOOKUP(MID($W$1201,1,6),Discounts!B:C,2,FALSE),IF(VLOOKUP(MID($W$1201,1,3),Discounts!B:C,2,FALSE)&gt;0,VLOOKUP(MID($W$1201,1,3),Discounts!B:C,2,FALSE),VLOOKUP(MID($W$1201,1,1),Discounts!B:C,2,FALSE))))</f>
        <v>0</v>
      </c>
      <c r="F1211" s="113">
        <f t="shared" si="19"/>
        <v>68.5</v>
      </c>
      <c r="G1211" s="43"/>
      <c r="H1211" s="44"/>
      <c r="I1211" s="42"/>
      <c r="J1211" s="42"/>
      <c r="K1211" s="46" t="s">
        <v>19</v>
      </c>
      <c r="L1211" s="42"/>
      <c r="M1211" s="42"/>
      <c r="N1211" s="42"/>
      <c r="O1211" s="42"/>
      <c r="P1211" s="47"/>
      <c r="Q1211" s="47"/>
      <c r="R1211" s="47"/>
      <c r="S1211" s="48"/>
      <c r="T1211" s="42"/>
      <c r="U1211" s="42"/>
      <c r="V1211" s="42"/>
      <c r="W1211" s="45" t="s">
        <v>2019</v>
      </c>
      <c r="X1211" s="158" t="s">
        <v>23</v>
      </c>
    </row>
    <row r="1212" spans="1:24" x14ac:dyDescent="0.3">
      <c r="A1212" s="41" t="s">
        <v>8942</v>
      </c>
      <c r="B1212" s="42" t="s">
        <v>2067</v>
      </c>
      <c r="C1212" s="42" t="s">
        <v>2060</v>
      </c>
      <c r="D1212" s="113">
        <v>68.5</v>
      </c>
      <c r="E1212" s="292">
        <f>IF(VLOOKUP($W$1201,Discounts!B:C,2,FALSE)&gt;0,VLOOKUP($W$1201,Discounts!B:C,2,FALSE),IF(VLOOKUP(MID($W$1201,1,6),Discounts!B:C,2,FALSE)&gt;0,VLOOKUP(MID($W$1201,1,6),Discounts!B:C,2,FALSE),IF(VLOOKUP(MID($W$1201,1,3),Discounts!B:C,2,FALSE)&gt;0,VLOOKUP(MID($W$1201,1,3),Discounts!B:C,2,FALSE),VLOOKUP(MID($W$1201,1,1),Discounts!B:C,2,FALSE))))</f>
        <v>0</v>
      </c>
      <c r="F1212" s="113">
        <f t="shared" si="19"/>
        <v>68.5</v>
      </c>
      <c r="G1212" s="43"/>
      <c r="H1212" s="44"/>
      <c r="I1212" s="42"/>
      <c r="J1212" s="42"/>
      <c r="K1212" s="46" t="s">
        <v>19</v>
      </c>
      <c r="L1212" s="42"/>
      <c r="M1212" s="42"/>
      <c r="N1212" s="42"/>
      <c r="O1212" s="42"/>
      <c r="P1212" s="47"/>
      <c r="Q1212" s="47"/>
      <c r="R1212" s="47"/>
      <c r="S1212" s="48"/>
      <c r="T1212" s="42"/>
      <c r="U1212" s="42"/>
      <c r="V1212" s="42"/>
      <c r="W1212" s="45" t="s">
        <v>2019</v>
      </c>
      <c r="X1212" s="158" t="s">
        <v>23</v>
      </c>
    </row>
    <row r="1213" spans="1:24" ht="18" x14ac:dyDescent="0.3">
      <c r="A1213" s="143" t="s">
        <v>2078</v>
      </c>
      <c r="B1213" s="144"/>
      <c r="C1213" s="144"/>
      <c r="D1213" s="145"/>
      <c r="E1213" s="290"/>
      <c r="F1213" s="113"/>
      <c r="G1213" s="144"/>
      <c r="H1213" s="144"/>
      <c r="I1213" s="144"/>
      <c r="J1213" s="144"/>
      <c r="K1213" s="144"/>
      <c r="L1213" s="144"/>
      <c r="M1213" s="144"/>
      <c r="N1213" s="144"/>
      <c r="O1213" s="144"/>
      <c r="P1213" s="146"/>
      <c r="Q1213" s="146"/>
      <c r="R1213" s="146"/>
      <c r="S1213" s="147"/>
      <c r="T1213" s="144"/>
      <c r="U1213" s="144"/>
      <c r="V1213" s="144"/>
      <c r="W1213" s="148" t="s">
        <v>2079</v>
      </c>
      <c r="X1213" s="158"/>
    </row>
    <row r="1214" spans="1:24" ht="15.6" x14ac:dyDescent="0.3">
      <c r="A1214" s="149" t="s">
        <v>2078</v>
      </c>
      <c r="B1214" s="150"/>
      <c r="C1214" s="150" t="s">
        <v>148</v>
      </c>
      <c r="D1214" s="151"/>
      <c r="E1214" s="291"/>
      <c r="F1214" s="291"/>
      <c r="G1214" s="150"/>
      <c r="H1214" s="150"/>
      <c r="I1214" s="150"/>
      <c r="J1214" s="150"/>
      <c r="K1214" s="150"/>
      <c r="L1214" s="150"/>
      <c r="M1214" s="150"/>
      <c r="N1214" s="150"/>
      <c r="O1214" s="150"/>
      <c r="P1214" s="156"/>
      <c r="Q1214" s="156"/>
      <c r="R1214" s="156"/>
      <c r="S1214" s="157"/>
      <c r="T1214" s="154"/>
      <c r="U1214" s="150"/>
      <c r="V1214" s="150"/>
      <c r="W1214" s="155" t="s">
        <v>2080</v>
      </c>
      <c r="X1214" s="158"/>
    </row>
    <row r="1215" spans="1:24" x14ac:dyDescent="0.3">
      <c r="A1215" s="41" t="s">
        <v>2081</v>
      </c>
      <c r="B1215" s="42" t="s">
        <v>2082</v>
      </c>
      <c r="C1215" s="42" t="s">
        <v>2060</v>
      </c>
      <c r="D1215" s="113">
        <v>10</v>
      </c>
      <c r="E1215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15" s="113">
        <f t="shared" si="19"/>
        <v>10</v>
      </c>
      <c r="G1215" s="43"/>
      <c r="H1215" s="44"/>
      <c r="I1215" s="46" t="s">
        <v>19</v>
      </c>
      <c r="J1215" s="42"/>
      <c r="K1215" s="42"/>
      <c r="L1215" s="42"/>
      <c r="M1215" s="42"/>
      <c r="N1215" s="42"/>
      <c r="O1215" s="42"/>
      <c r="P1215" s="47"/>
      <c r="Q1215" s="47"/>
      <c r="R1215" s="47"/>
      <c r="S1215" s="48"/>
      <c r="T1215" s="42"/>
      <c r="U1215" s="42"/>
      <c r="V1215" s="42"/>
      <c r="W1215" s="45" t="s">
        <v>2083</v>
      </c>
      <c r="X1215" s="158" t="s">
        <v>23</v>
      </c>
    </row>
    <row r="1216" spans="1:24" x14ac:dyDescent="0.3">
      <c r="A1216" s="41" t="s">
        <v>2084</v>
      </c>
      <c r="B1216" s="42" t="s">
        <v>2085</v>
      </c>
      <c r="C1216" s="42" t="s">
        <v>2060</v>
      </c>
      <c r="D1216" s="113">
        <v>10</v>
      </c>
      <c r="E1216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16" s="113">
        <f t="shared" si="19"/>
        <v>10</v>
      </c>
      <c r="G1216" s="43"/>
      <c r="H1216" s="44"/>
      <c r="I1216" s="46" t="s">
        <v>19</v>
      </c>
      <c r="J1216" s="42"/>
      <c r="K1216" s="42"/>
      <c r="L1216" s="42"/>
      <c r="M1216" s="42"/>
      <c r="N1216" s="42"/>
      <c r="O1216" s="42"/>
      <c r="P1216" s="47"/>
      <c r="Q1216" s="47"/>
      <c r="R1216" s="47"/>
      <c r="S1216" s="48"/>
      <c r="T1216" s="42"/>
      <c r="U1216" s="42"/>
      <c r="V1216" s="42"/>
      <c r="W1216" s="45" t="s">
        <v>2083</v>
      </c>
      <c r="X1216" s="158" t="s">
        <v>23</v>
      </c>
    </row>
    <row r="1217" spans="1:24" x14ac:dyDescent="0.3">
      <c r="A1217" s="41" t="s">
        <v>2086</v>
      </c>
      <c r="B1217" s="42" t="s">
        <v>2087</v>
      </c>
      <c r="C1217" s="42" t="s">
        <v>2060</v>
      </c>
      <c r="D1217" s="113">
        <v>10</v>
      </c>
      <c r="E1217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17" s="113">
        <f t="shared" si="19"/>
        <v>10</v>
      </c>
      <c r="G1217" s="43"/>
      <c r="H1217" s="44"/>
      <c r="I1217" s="46" t="s">
        <v>19</v>
      </c>
      <c r="J1217" s="42"/>
      <c r="K1217" s="42"/>
      <c r="L1217" s="42"/>
      <c r="M1217" s="42"/>
      <c r="N1217" s="42"/>
      <c r="O1217" s="42"/>
      <c r="P1217" s="47"/>
      <c r="Q1217" s="47"/>
      <c r="R1217" s="47"/>
      <c r="S1217" s="48"/>
      <c r="T1217" s="42"/>
      <c r="U1217" s="42"/>
      <c r="V1217" s="42"/>
      <c r="W1217" s="45" t="s">
        <v>2083</v>
      </c>
      <c r="X1217" s="158" t="s">
        <v>23</v>
      </c>
    </row>
    <row r="1218" spans="1:24" x14ac:dyDescent="0.3">
      <c r="A1218" s="41" t="s">
        <v>2088</v>
      </c>
      <c r="B1218" s="42" t="s">
        <v>2089</v>
      </c>
      <c r="C1218" s="42" t="s">
        <v>2060</v>
      </c>
      <c r="D1218" s="113">
        <v>10</v>
      </c>
      <c r="E1218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18" s="113">
        <f t="shared" si="19"/>
        <v>10</v>
      </c>
      <c r="G1218" s="43"/>
      <c r="H1218" s="44"/>
      <c r="I1218" s="46" t="s">
        <v>19</v>
      </c>
      <c r="J1218" s="42"/>
      <c r="K1218" s="42"/>
      <c r="L1218" s="42"/>
      <c r="M1218" s="42"/>
      <c r="N1218" s="42"/>
      <c r="O1218" s="42"/>
      <c r="P1218" s="47"/>
      <c r="Q1218" s="47"/>
      <c r="R1218" s="47"/>
      <c r="S1218" s="48"/>
      <c r="T1218" s="42"/>
      <c r="U1218" s="42"/>
      <c r="V1218" s="42"/>
      <c r="W1218" s="45" t="s">
        <v>2083</v>
      </c>
      <c r="X1218" s="158" t="s">
        <v>23</v>
      </c>
    </row>
    <row r="1219" spans="1:24" x14ac:dyDescent="0.3">
      <c r="A1219" s="41" t="s">
        <v>2090</v>
      </c>
      <c r="B1219" s="42" t="s">
        <v>2091</v>
      </c>
      <c r="C1219" s="42" t="s">
        <v>2060</v>
      </c>
      <c r="D1219" s="113">
        <v>10</v>
      </c>
      <c r="E1219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19" s="113">
        <f t="shared" si="19"/>
        <v>10</v>
      </c>
      <c r="G1219" s="43"/>
      <c r="H1219" s="44"/>
      <c r="I1219" s="46" t="s">
        <v>19</v>
      </c>
      <c r="J1219" s="42"/>
      <c r="K1219" s="42"/>
      <c r="L1219" s="42"/>
      <c r="M1219" s="42"/>
      <c r="N1219" s="42"/>
      <c r="O1219" s="42"/>
      <c r="P1219" s="47"/>
      <c r="Q1219" s="47"/>
      <c r="R1219" s="47"/>
      <c r="S1219" s="48"/>
      <c r="T1219" s="42"/>
      <c r="U1219" s="42"/>
      <c r="V1219" s="42"/>
      <c r="W1219" s="45" t="s">
        <v>2083</v>
      </c>
      <c r="X1219" s="158" t="s">
        <v>23</v>
      </c>
    </row>
    <row r="1220" spans="1:24" x14ac:dyDescent="0.3">
      <c r="A1220" s="41" t="s">
        <v>2092</v>
      </c>
      <c r="B1220" s="42" t="s">
        <v>2093</v>
      </c>
      <c r="C1220" s="42" t="s">
        <v>2060</v>
      </c>
      <c r="D1220" s="113">
        <v>10</v>
      </c>
      <c r="E1220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20" s="113">
        <f t="shared" si="19"/>
        <v>10</v>
      </c>
      <c r="G1220" s="43"/>
      <c r="H1220" s="44"/>
      <c r="I1220" s="46" t="s">
        <v>19</v>
      </c>
      <c r="J1220" s="42"/>
      <c r="K1220" s="42"/>
      <c r="L1220" s="42"/>
      <c r="M1220" s="42"/>
      <c r="N1220" s="42"/>
      <c r="O1220" s="42"/>
      <c r="P1220" s="47"/>
      <c r="Q1220" s="47"/>
      <c r="R1220" s="47"/>
      <c r="S1220" s="48"/>
      <c r="T1220" s="42"/>
      <c r="U1220" s="42"/>
      <c r="V1220" s="42"/>
      <c r="W1220" s="45" t="s">
        <v>2083</v>
      </c>
      <c r="X1220" s="158" t="s">
        <v>23</v>
      </c>
    </row>
    <row r="1221" spans="1:24" x14ac:dyDescent="0.3">
      <c r="A1221" s="41" t="s">
        <v>2094</v>
      </c>
      <c r="B1221" s="42" t="s">
        <v>2095</v>
      </c>
      <c r="C1221" s="42" t="s">
        <v>2060</v>
      </c>
      <c r="D1221" s="113">
        <v>10</v>
      </c>
      <c r="E1221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21" s="113">
        <f t="shared" si="19"/>
        <v>10</v>
      </c>
      <c r="G1221" s="43"/>
      <c r="H1221" s="44"/>
      <c r="I1221" s="46" t="s">
        <v>19</v>
      </c>
      <c r="J1221" s="42"/>
      <c r="K1221" s="42"/>
      <c r="L1221" s="42"/>
      <c r="M1221" s="42"/>
      <c r="N1221" s="42"/>
      <c r="O1221" s="42"/>
      <c r="P1221" s="47"/>
      <c r="Q1221" s="47"/>
      <c r="R1221" s="47"/>
      <c r="S1221" s="48"/>
      <c r="T1221" s="42"/>
      <c r="U1221" s="42"/>
      <c r="V1221" s="42"/>
      <c r="W1221" s="45" t="s">
        <v>2083</v>
      </c>
      <c r="X1221" s="158" t="s">
        <v>23</v>
      </c>
    </row>
    <row r="1222" spans="1:24" x14ac:dyDescent="0.3">
      <c r="A1222" s="41" t="s">
        <v>2096</v>
      </c>
      <c r="B1222" s="42" t="s">
        <v>2097</v>
      </c>
      <c r="C1222" s="42" t="s">
        <v>2060</v>
      </c>
      <c r="D1222" s="113">
        <v>10</v>
      </c>
      <c r="E1222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22" s="113">
        <f t="shared" si="19"/>
        <v>10</v>
      </c>
      <c r="G1222" s="43"/>
      <c r="H1222" s="44"/>
      <c r="I1222" s="46" t="s">
        <v>19</v>
      </c>
      <c r="J1222" s="42"/>
      <c r="K1222" s="42"/>
      <c r="L1222" s="42"/>
      <c r="M1222" s="42"/>
      <c r="N1222" s="42"/>
      <c r="O1222" s="42"/>
      <c r="P1222" s="47"/>
      <c r="Q1222" s="47"/>
      <c r="R1222" s="47"/>
      <c r="S1222" s="48"/>
      <c r="T1222" s="42"/>
      <c r="U1222" s="42"/>
      <c r="V1222" s="42"/>
      <c r="W1222" s="45" t="s">
        <v>2083</v>
      </c>
      <c r="X1222" s="158" t="s">
        <v>23</v>
      </c>
    </row>
    <row r="1223" spans="1:24" x14ac:dyDescent="0.3">
      <c r="A1223" s="41" t="s">
        <v>2098</v>
      </c>
      <c r="B1223" s="42" t="s">
        <v>2099</v>
      </c>
      <c r="C1223" s="42" t="s">
        <v>2060</v>
      </c>
      <c r="D1223" s="113">
        <v>10</v>
      </c>
      <c r="E1223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23" s="113">
        <f t="shared" si="19"/>
        <v>10</v>
      </c>
      <c r="G1223" s="43"/>
      <c r="H1223" s="44"/>
      <c r="I1223" s="46" t="s">
        <v>19</v>
      </c>
      <c r="J1223" s="42"/>
      <c r="K1223" s="42"/>
      <c r="L1223" s="42"/>
      <c r="M1223" s="42"/>
      <c r="N1223" s="42"/>
      <c r="O1223" s="42"/>
      <c r="P1223" s="47"/>
      <c r="Q1223" s="47"/>
      <c r="R1223" s="47"/>
      <c r="S1223" s="48"/>
      <c r="T1223" s="42"/>
      <c r="U1223" s="42"/>
      <c r="V1223" s="42"/>
      <c r="W1223" s="45" t="s">
        <v>2083</v>
      </c>
      <c r="X1223" s="158" t="s">
        <v>23</v>
      </c>
    </row>
    <row r="1224" spans="1:24" x14ac:dyDescent="0.3">
      <c r="A1224" s="41" t="s">
        <v>2100</v>
      </c>
      <c r="B1224" s="42" t="s">
        <v>2101</v>
      </c>
      <c r="C1224" s="42" t="s">
        <v>2060</v>
      </c>
      <c r="D1224" s="113">
        <v>10</v>
      </c>
      <c r="E1224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24" s="113">
        <f t="shared" si="19"/>
        <v>10</v>
      </c>
      <c r="G1224" s="43"/>
      <c r="H1224" s="44"/>
      <c r="I1224" s="46" t="s">
        <v>19</v>
      </c>
      <c r="J1224" s="42"/>
      <c r="K1224" s="42"/>
      <c r="L1224" s="42"/>
      <c r="M1224" s="42"/>
      <c r="N1224" s="42"/>
      <c r="O1224" s="42"/>
      <c r="P1224" s="47"/>
      <c r="Q1224" s="47"/>
      <c r="R1224" s="47"/>
      <c r="S1224" s="48"/>
      <c r="T1224" s="42"/>
      <c r="U1224" s="42"/>
      <c r="V1224" s="42"/>
      <c r="W1224" s="45" t="s">
        <v>2083</v>
      </c>
      <c r="X1224" s="158" t="s">
        <v>23</v>
      </c>
    </row>
    <row r="1225" spans="1:24" x14ac:dyDescent="0.3">
      <c r="A1225" s="41" t="s">
        <v>2102</v>
      </c>
      <c r="B1225" s="42" t="s">
        <v>2103</v>
      </c>
      <c r="C1225" s="42" t="s">
        <v>2060</v>
      </c>
      <c r="D1225" s="113">
        <v>10</v>
      </c>
      <c r="E1225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25" s="113">
        <f t="shared" si="19"/>
        <v>10</v>
      </c>
      <c r="G1225" s="43"/>
      <c r="H1225" s="44"/>
      <c r="I1225" s="46" t="s">
        <v>19</v>
      </c>
      <c r="J1225" s="42"/>
      <c r="K1225" s="42"/>
      <c r="L1225" s="42"/>
      <c r="M1225" s="42"/>
      <c r="N1225" s="42"/>
      <c r="O1225" s="42"/>
      <c r="P1225" s="47"/>
      <c r="Q1225" s="47"/>
      <c r="R1225" s="47"/>
      <c r="S1225" s="48"/>
      <c r="T1225" s="42"/>
      <c r="U1225" s="42"/>
      <c r="V1225" s="42"/>
      <c r="W1225" s="45" t="s">
        <v>2083</v>
      </c>
      <c r="X1225" s="158" t="s">
        <v>23</v>
      </c>
    </row>
    <row r="1226" spans="1:24" x14ac:dyDescent="0.3">
      <c r="A1226" s="41" t="s">
        <v>2104</v>
      </c>
      <c r="B1226" s="42" t="s">
        <v>2105</v>
      </c>
      <c r="C1226" s="42" t="s">
        <v>2060</v>
      </c>
      <c r="D1226" s="113">
        <v>10</v>
      </c>
      <c r="E1226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26" s="113">
        <f t="shared" si="19"/>
        <v>10</v>
      </c>
      <c r="G1226" s="43"/>
      <c r="H1226" s="44"/>
      <c r="I1226" s="46" t="s">
        <v>19</v>
      </c>
      <c r="J1226" s="42"/>
      <c r="K1226" s="42"/>
      <c r="L1226" s="42"/>
      <c r="M1226" s="42"/>
      <c r="N1226" s="42"/>
      <c r="O1226" s="42"/>
      <c r="P1226" s="47"/>
      <c r="Q1226" s="47"/>
      <c r="R1226" s="47"/>
      <c r="S1226" s="48"/>
      <c r="T1226" s="42"/>
      <c r="U1226" s="42"/>
      <c r="V1226" s="42"/>
      <c r="W1226" s="45" t="s">
        <v>2083</v>
      </c>
      <c r="X1226" s="158" t="s">
        <v>23</v>
      </c>
    </row>
    <row r="1227" spans="1:24" x14ac:dyDescent="0.3">
      <c r="A1227" s="41" t="s">
        <v>2106</v>
      </c>
      <c r="B1227" s="42" t="s">
        <v>2107</v>
      </c>
      <c r="C1227" s="42" t="s">
        <v>2060</v>
      </c>
      <c r="D1227" s="113">
        <v>10</v>
      </c>
      <c r="E1227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27" s="113">
        <f t="shared" si="19"/>
        <v>10</v>
      </c>
      <c r="G1227" s="43"/>
      <c r="H1227" s="44"/>
      <c r="I1227" s="46" t="s">
        <v>19</v>
      </c>
      <c r="J1227" s="42"/>
      <c r="K1227" s="42"/>
      <c r="L1227" s="42"/>
      <c r="M1227" s="42"/>
      <c r="N1227" s="42"/>
      <c r="O1227" s="42"/>
      <c r="P1227" s="47"/>
      <c r="Q1227" s="47"/>
      <c r="R1227" s="47"/>
      <c r="S1227" s="48"/>
      <c r="T1227" s="42"/>
      <c r="U1227" s="42"/>
      <c r="V1227" s="42"/>
      <c r="W1227" s="45" t="s">
        <v>2083</v>
      </c>
      <c r="X1227" s="158" t="s">
        <v>23</v>
      </c>
    </row>
    <row r="1228" spans="1:24" x14ac:dyDescent="0.3">
      <c r="A1228" s="41" t="s">
        <v>2108</v>
      </c>
      <c r="B1228" s="42" t="s">
        <v>2109</v>
      </c>
      <c r="C1228" s="42" t="s">
        <v>2060</v>
      </c>
      <c r="D1228" s="113">
        <v>10</v>
      </c>
      <c r="E1228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28" s="113">
        <f t="shared" si="19"/>
        <v>10</v>
      </c>
      <c r="G1228" s="43"/>
      <c r="H1228" s="44"/>
      <c r="I1228" s="46" t="s">
        <v>19</v>
      </c>
      <c r="J1228" s="42"/>
      <c r="K1228" s="42"/>
      <c r="L1228" s="42"/>
      <c r="M1228" s="42"/>
      <c r="N1228" s="42"/>
      <c r="O1228" s="42"/>
      <c r="P1228" s="47"/>
      <c r="Q1228" s="47"/>
      <c r="R1228" s="47"/>
      <c r="S1228" s="48"/>
      <c r="T1228" s="42"/>
      <c r="U1228" s="42"/>
      <c r="V1228" s="42"/>
      <c r="W1228" s="45" t="s">
        <v>2083</v>
      </c>
      <c r="X1228" s="158" t="s">
        <v>23</v>
      </c>
    </row>
    <row r="1229" spans="1:24" x14ac:dyDescent="0.3">
      <c r="A1229" s="41" t="s">
        <v>2110</v>
      </c>
      <c r="B1229" s="42" t="s">
        <v>2111</v>
      </c>
      <c r="C1229" s="42" t="s">
        <v>2060</v>
      </c>
      <c r="D1229" s="113">
        <v>10</v>
      </c>
      <c r="E1229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29" s="113">
        <f t="shared" si="19"/>
        <v>10</v>
      </c>
      <c r="G1229" s="43"/>
      <c r="H1229" s="44"/>
      <c r="I1229" s="46" t="s">
        <v>19</v>
      </c>
      <c r="J1229" s="42"/>
      <c r="K1229" s="42"/>
      <c r="L1229" s="42"/>
      <c r="M1229" s="42"/>
      <c r="N1229" s="42"/>
      <c r="O1229" s="42"/>
      <c r="P1229" s="47"/>
      <c r="Q1229" s="47"/>
      <c r="R1229" s="47"/>
      <c r="S1229" s="48"/>
      <c r="T1229" s="42"/>
      <c r="U1229" s="42"/>
      <c r="V1229" s="42"/>
      <c r="W1229" s="45" t="s">
        <v>2083</v>
      </c>
      <c r="X1229" s="158" t="s">
        <v>23</v>
      </c>
    </row>
    <row r="1230" spans="1:24" x14ac:dyDescent="0.3">
      <c r="A1230" s="41" t="s">
        <v>2112</v>
      </c>
      <c r="B1230" s="42" t="s">
        <v>2113</v>
      </c>
      <c r="C1230" s="42" t="s">
        <v>2060</v>
      </c>
      <c r="D1230" s="113">
        <v>10</v>
      </c>
      <c r="E1230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30" s="113">
        <f t="shared" si="19"/>
        <v>10</v>
      </c>
      <c r="G1230" s="43"/>
      <c r="H1230" s="44"/>
      <c r="I1230" s="46" t="s">
        <v>19</v>
      </c>
      <c r="J1230" s="42"/>
      <c r="K1230" s="42"/>
      <c r="L1230" s="42"/>
      <c r="M1230" s="42"/>
      <c r="N1230" s="42"/>
      <c r="O1230" s="42"/>
      <c r="P1230" s="47"/>
      <c r="Q1230" s="47"/>
      <c r="R1230" s="47"/>
      <c r="S1230" s="48"/>
      <c r="T1230" s="42"/>
      <c r="U1230" s="42"/>
      <c r="V1230" s="42"/>
      <c r="W1230" s="45" t="s">
        <v>2083</v>
      </c>
      <c r="X1230" s="158" t="s">
        <v>23</v>
      </c>
    </row>
    <row r="1231" spans="1:24" x14ac:dyDescent="0.3">
      <c r="A1231" s="41" t="s">
        <v>2114</v>
      </c>
      <c r="B1231" s="42" t="s">
        <v>2115</v>
      </c>
      <c r="C1231" s="42" t="s">
        <v>2060</v>
      </c>
      <c r="D1231" s="113">
        <v>10</v>
      </c>
      <c r="E1231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31" s="113">
        <f t="shared" si="19"/>
        <v>10</v>
      </c>
      <c r="G1231" s="43"/>
      <c r="H1231" s="44"/>
      <c r="I1231" s="46" t="s">
        <v>19</v>
      </c>
      <c r="J1231" s="42"/>
      <c r="K1231" s="42"/>
      <c r="L1231" s="42"/>
      <c r="M1231" s="42"/>
      <c r="N1231" s="42"/>
      <c r="O1231" s="42"/>
      <c r="P1231" s="47"/>
      <c r="Q1231" s="47"/>
      <c r="R1231" s="47"/>
      <c r="S1231" s="48"/>
      <c r="T1231" s="42"/>
      <c r="U1231" s="42"/>
      <c r="V1231" s="42"/>
      <c r="W1231" s="45" t="s">
        <v>2083</v>
      </c>
      <c r="X1231" s="158" t="s">
        <v>23</v>
      </c>
    </row>
    <row r="1232" spans="1:24" x14ac:dyDescent="0.3">
      <c r="A1232" s="41" t="s">
        <v>2116</v>
      </c>
      <c r="B1232" s="42" t="s">
        <v>2117</v>
      </c>
      <c r="C1232" s="42" t="s">
        <v>2060</v>
      </c>
      <c r="D1232" s="113">
        <v>10</v>
      </c>
      <c r="E1232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32" s="113">
        <f t="shared" si="19"/>
        <v>10</v>
      </c>
      <c r="G1232" s="43"/>
      <c r="H1232" s="44"/>
      <c r="I1232" s="46" t="s">
        <v>19</v>
      </c>
      <c r="J1232" s="42"/>
      <c r="K1232" s="42"/>
      <c r="L1232" s="42"/>
      <c r="M1232" s="42"/>
      <c r="N1232" s="42"/>
      <c r="O1232" s="42"/>
      <c r="P1232" s="47"/>
      <c r="Q1232" s="47"/>
      <c r="R1232" s="47"/>
      <c r="S1232" s="48"/>
      <c r="T1232" s="42"/>
      <c r="U1232" s="42"/>
      <c r="V1232" s="42"/>
      <c r="W1232" s="45" t="s">
        <v>2083</v>
      </c>
      <c r="X1232" s="158" t="s">
        <v>23</v>
      </c>
    </row>
    <row r="1233" spans="1:24" x14ac:dyDescent="0.3">
      <c r="A1233" s="41" t="s">
        <v>2118</v>
      </c>
      <c r="B1233" s="42" t="s">
        <v>2119</v>
      </c>
      <c r="C1233" s="42" t="s">
        <v>2060</v>
      </c>
      <c r="D1233" s="113">
        <v>10</v>
      </c>
      <c r="E1233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33" s="113">
        <f t="shared" si="19"/>
        <v>10</v>
      </c>
      <c r="G1233" s="43"/>
      <c r="H1233" s="44"/>
      <c r="I1233" s="46" t="s">
        <v>19</v>
      </c>
      <c r="J1233" s="42"/>
      <c r="K1233" s="42"/>
      <c r="L1233" s="42"/>
      <c r="M1233" s="42"/>
      <c r="N1233" s="42"/>
      <c r="O1233" s="42"/>
      <c r="P1233" s="47"/>
      <c r="Q1233" s="47"/>
      <c r="R1233" s="47"/>
      <c r="S1233" s="48"/>
      <c r="T1233" s="42"/>
      <c r="U1233" s="42"/>
      <c r="V1233" s="42"/>
      <c r="W1233" s="45" t="s">
        <v>2083</v>
      </c>
      <c r="X1233" s="158" t="s">
        <v>23</v>
      </c>
    </row>
    <row r="1234" spans="1:24" x14ac:dyDescent="0.3">
      <c r="A1234" s="41" t="s">
        <v>2120</v>
      </c>
      <c r="B1234" s="42" t="s">
        <v>2121</v>
      </c>
      <c r="C1234" s="42" t="s">
        <v>2060</v>
      </c>
      <c r="D1234" s="113">
        <v>10</v>
      </c>
      <c r="E1234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34" s="113">
        <f t="shared" si="19"/>
        <v>10</v>
      </c>
      <c r="G1234" s="43"/>
      <c r="H1234" s="44"/>
      <c r="I1234" s="46" t="s">
        <v>19</v>
      </c>
      <c r="J1234" s="42"/>
      <c r="K1234" s="42"/>
      <c r="L1234" s="42"/>
      <c r="M1234" s="42"/>
      <c r="N1234" s="42"/>
      <c r="O1234" s="42"/>
      <c r="P1234" s="47"/>
      <c r="Q1234" s="47"/>
      <c r="R1234" s="47"/>
      <c r="S1234" s="48"/>
      <c r="T1234" s="42"/>
      <c r="U1234" s="42"/>
      <c r="V1234" s="42"/>
      <c r="W1234" s="45" t="s">
        <v>2083</v>
      </c>
      <c r="X1234" s="158" t="s">
        <v>23</v>
      </c>
    </row>
    <row r="1235" spans="1:24" x14ac:dyDescent="0.3">
      <c r="A1235" s="41" t="s">
        <v>2122</v>
      </c>
      <c r="B1235" s="42" t="s">
        <v>2123</v>
      </c>
      <c r="C1235" s="42" t="s">
        <v>2060</v>
      </c>
      <c r="D1235" s="113">
        <v>10</v>
      </c>
      <c r="E1235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35" s="113">
        <f t="shared" si="19"/>
        <v>10</v>
      </c>
      <c r="G1235" s="43"/>
      <c r="H1235" s="44"/>
      <c r="I1235" s="46" t="s">
        <v>19</v>
      </c>
      <c r="J1235" s="42"/>
      <c r="K1235" s="42"/>
      <c r="L1235" s="42"/>
      <c r="M1235" s="42"/>
      <c r="N1235" s="42"/>
      <c r="O1235" s="42"/>
      <c r="P1235" s="47"/>
      <c r="Q1235" s="47"/>
      <c r="R1235" s="47"/>
      <c r="S1235" s="48"/>
      <c r="T1235" s="42"/>
      <c r="U1235" s="42"/>
      <c r="V1235" s="42"/>
      <c r="W1235" s="45" t="s">
        <v>2083</v>
      </c>
      <c r="X1235" s="158" t="s">
        <v>23</v>
      </c>
    </row>
    <row r="1236" spans="1:24" x14ac:dyDescent="0.3">
      <c r="A1236" s="41" t="s">
        <v>2124</v>
      </c>
      <c r="B1236" s="42" t="s">
        <v>2125</v>
      </c>
      <c r="C1236" s="42" t="s">
        <v>2060</v>
      </c>
      <c r="D1236" s="113">
        <v>10</v>
      </c>
      <c r="E1236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36" s="113">
        <f t="shared" si="19"/>
        <v>10</v>
      </c>
      <c r="G1236" s="43"/>
      <c r="H1236" s="44"/>
      <c r="I1236" s="46" t="s">
        <v>19</v>
      </c>
      <c r="J1236" s="42"/>
      <c r="K1236" s="42"/>
      <c r="L1236" s="42"/>
      <c r="M1236" s="42"/>
      <c r="N1236" s="42"/>
      <c r="O1236" s="42"/>
      <c r="P1236" s="47"/>
      <c r="Q1236" s="47"/>
      <c r="R1236" s="47"/>
      <c r="S1236" s="48"/>
      <c r="T1236" s="42"/>
      <c r="U1236" s="42"/>
      <c r="V1236" s="42"/>
      <c r="W1236" s="45" t="s">
        <v>2083</v>
      </c>
      <c r="X1236" s="158" t="s">
        <v>23</v>
      </c>
    </row>
    <row r="1237" spans="1:24" x14ac:dyDescent="0.3">
      <c r="A1237" s="41" t="s">
        <v>2126</v>
      </c>
      <c r="B1237" s="42" t="s">
        <v>2127</v>
      </c>
      <c r="C1237" s="42" t="s">
        <v>2060</v>
      </c>
      <c r="D1237" s="113">
        <v>10</v>
      </c>
      <c r="E1237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37" s="113">
        <f t="shared" si="19"/>
        <v>10</v>
      </c>
      <c r="G1237" s="43"/>
      <c r="H1237" s="44"/>
      <c r="I1237" s="46" t="s">
        <v>19</v>
      </c>
      <c r="J1237" s="42"/>
      <c r="K1237" s="42"/>
      <c r="L1237" s="42"/>
      <c r="M1237" s="42"/>
      <c r="N1237" s="42"/>
      <c r="O1237" s="42"/>
      <c r="P1237" s="47"/>
      <c r="Q1237" s="47"/>
      <c r="R1237" s="47"/>
      <c r="S1237" s="48"/>
      <c r="T1237" s="42"/>
      <c r="U1237" s="42"/>
      <c r="V1237" s="42"/>
      <c r="W1237" s="45" t="s">
        <v>2083</v>
      </c>
      <c r="X1237" s="158" t="s">
        <v>23</v>
      </c>
    </row>
    <row r="1238" spans="1:24" x14ac:dyDescent="0.3">
      <c r="A1238" s="41" t="s">
        <v>2128</v>
      </c>
      <c r="B1238" s="42" t="s">
        <v>2129</v>
      </c>
      <c r="C1238" s="42" t="s">
        <v>2060</v>
      </c>
      <c r="D1238" s="113">
        <v>10</v>
      </c>
      <c r="E1238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38" s="113">
        <f t="shared" ref="F1238:F1294" si="20">D1238-D1238*E1238</f>
        <v>10</v>
      </c>
      <c r="G1238" s="43"/>
      <c r="H1238" s="44"/>
      <c r="I1238" s="46" t="s">
        <v>19</v>
      </c>
      <c r="J1238" s="42"/>
      <c r="K1238" s="42"/>
      <c r="L1238" s="42"/>
      <c r="M1238" s="42"/>
      <c r="N1238" s="42"/>
      <c r="O1238" s="42"/>
      <c r="P1238" s="47"/>
      <c r="Q1238" s="47"/>
      <c r="R1238" s="47"/>
      <c r="S1238" s="48"/>
      <c r="T1238" s="42"/>
      <c r="U1238" s="42"/>
      <c r="V1238" s="42"/>
      <c r="W1238" s="45" t="s">
        <v>2083</v>
      </c>
      <c r="X1238" s="158" t="s">
        <v>23</v>
      </c>
    </row>
    <row r="1239" spans="1:24" x14ac:dyDescent="0.3">
      <c r="A1239" s="41" t="s">
        <v>2130</v>
      </c>
      <c r="B1239" s="42" t="s">
        <v>2131</v>
      </c>
      <c r="C1239" s="42" t="s">
        <v>2060</v>
      </c>
      <c r="D1239" s="113">
        <v>10</v>
      </c>
      <c r="E1239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39" s="113">
        <f t="shared" si="20"/>
        <v>10</v>
      </c>
      <c r="G1239" s="43"/>
      <c r="H1239" s="44"/>
      <c r="I1239" s="46" t="s">
        <v>19</v>
      </c>
      <c r="J1239" s="42"/>
      <c r="K1239" s="42"/>
      <c r="L1239" s="42"/>
      <c r="M1239" s="42"/>
      <c r="N1239" s="42"/>
      <c r="O1239" s="42"/>
      <c r="P1239" s="47"/>
      <c r="Q1239" s="47"/>
      <c r="R1239" s="47"/>
      <c r="S1239" s="48"/>
      <c r="T1239" s="42"/>
      <c r="U1239" s="42"/>
      <c r="V1239" s="42"/>
      <c r="W1239" s="45" t="s">
        <v>2083</v>
      </c>
      <c r="X1239" s="158" t="s">
        <v>23</v>
      </c>
    </row>
    <row r="1240" spans="1:24" x14ac:dyDescent="0.3">
      <c r="A1240" s="41" t="s">
        <v>2132</v>
      </c>
      <c r="B1240" s="42" t="s">
        <v>2133</v>
      </c>
      <c r="C1240" s="42" t="s">
        <v>2060</v>
      </c>
      <c r="D1240" s="113">
        <v>10</v>
      </c>
      <c r="E1240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40" s="113">
        <f t="shared" si="20"/>
        <v>10</v>
      </c>
      <c r="G1240" s="43"/>
      <c r="H1240" s="44"/>
      <c r="I1240" s="46" t="s">
        <v>19</v>
      </c>
      <c r="J1240" s="42"/>
      <c r="K1240" s="42"/>
      <c r="L1240" s="42"/>
      <c r="M1240" s="42"/>
      <c r="N1240" s="42"/>
      <c r="O1240" s="42"/>
      <c r="P1240" s="47"/>
      <c r="Q1240" s="47"/>
      <c r="R1240" s="47"/>
      <c r="S1240" s="48"/>
      <c r="T1240" s="42"/>
      <c r="U1240" s="42"/>
      <c r="V1240" s="42"/>
      <c r="W1240" s="45" t="s">
        <v>2083</v>
      </c>
      <c r="X1240" s="158" t="s">
        <v>23</v>
      </c>
    </row>
    <row r="1241" spans="1:24" x14ac:dyDescent="0.3">
      <c r="A1241" s="41" t="s">
        <v>2134</v>
      </c>
      <c r="B1241" s="42" t="s">
        <v>2135</v>
      </c>
      <c r="C1241" s="42" t="s">
        <v>2060</v>
      </c>
      <c r="D1241" s="113">
        <v>10</v>
      </c>
      <c r="E1241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41" s="113">
        <f t="shared" si="20"/>
        <v>10</v>
      </c>
      <c r="G1241" s="43"/>
      <c r="H1241" s="44"/>
      <c r="I1241" s="46" t="s">
        <v>19</v>
      </c>
      <c r="J1241" s="42"/>
      <c r="K1241" s="42"/>
      <c r="L1241" s="42"/>
      <c r="M1241" s="42"/>
      <c r="N1241" s="42"/>
      <c r="O1241" s="42"/>
      <c r="P1241" s="47"/>
      <c r="Q1241" s="47"/>
      <c r="R1241" s="47"/>
      <c r="S1241" s="48"/>
      <c r="T1241" s="42"/>
      <c r="U1241" s="42"/>
      <c r="V1241" s="42"/>
      <c r="W1241" s="45" t="s">
        <v>2083</v>
      </c>
      <c r="X1241" s="158" t="s">
        <v>23</v>
      </c>
    </row>
    <row r="1242" spans="1:24" x14ac:dyDescent="0.3">
      <c r="A1242" s="41" t="s">
        <v>2136</v>
      </c>
      <c r="B1242" s="42" t="s">
        <v>2137</v>
      </c>
      <c r="C1242" s="42" t="s">
        <v>2060</v>
      </c>
      <c r="D1242" s="113">
        <v>10</v>
      </c>
      <c r="E1242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42" s="113">
        <f t="shared" si="20"/>
        <v>10</v>
      </c>
      <c r="G1242" s="43"/>
      <c r="H1242" s="44"/>
      <c r="I1242" s="46" t="s">
        <v>19</v>
      </c>
      <c r="J1242" s="42"/>
      <c r="K1242" s="42"/>
      <c r="L1242" s="42"/>
      <c r="M1242" s="42"/>
      <c r="N1242" s="42"/>
      <c r="O1242" s="42"/>
      <c r="P1242" s="47"/>
      <c r="Q1242" s="47"/>
      <c r="R1242" s="47"/>
      <c r="S1242" s="48"/>
      <c r="T1242" s="42"/>
      <c r="U1242" s="42"/>
      <c r="V1242" s="42"/>
      <c r="W1242" s="45" t="s">
        <v>2083</v>
      </c>
      <c r="X1242" s="158" t="s">
        <v>23</v>
      </c>
    </row>
    <row r="1243" spans="1:24" x14ac:dyDescent="0.3">
      <c r="A1243" s="41" t="s">
        <v>2138</v>
      </c>
      <c r="B1243" s="42" t="s">
        <v>2139</v>
      </c>
      <c r="C1243" s="42" t="s">
        <v>2060</v>
      </c>
      <c r="D1243" s="113">
        <v>10</v>
      </c>
      <c r="E1243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43" s="113">
        <f t="shared" si="20"/>
        <v>10</v>
      </c>
      <c r="G1243" s="43"/>
      <c r="H1243" s="44"/>
      <c r="I1243" s="46" t="s">
        <v>19</v>
      </c>
      <c r="J1243" s="42"/>
      <c r="K1243" s="42"/>
      <c r="L1243" s="42"/>
      <c r="M1243" s="42"/>
      <c r="N1243" s="42"/>
      <c r="O1243" s="42"/>
      <c r="P1243" s="47"/>
      <c r="Q1243" s="47"/>
      <c r="R1243" s="47"/>
      <c r="S1243" s="48"/>
      <c r="T1243" s="42"/>
      <c r="U1243" s="42"/>
      <c r="V1243" s="42"/>
      <c r="W1243" s="45" t="s">
        <v>2083</v>
      </c>
      <c r="X1243" s="158" t="s">
        <v>23</v>
      </c>
    </row>
    <row r="1244" spans="1:24" x14ac:dyDescent="0.3">
      <c r="A1244" s="41" t="s">
        <v>2140</v>
      </c>
      <c r="B1244" s="42" t="s">
        <v>2141</v>
      </c>
      <c r="C1244" s="42" t="s">
        <v>2060</v>
      </c>
      <c r="D1244" s="113">
        <v>10</v>
      </c>
      <c r="E1244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44" s="113">
        <f t="shared" si="20"/>
        <v>10</v>
      </c>
      <c r="G1244" s="43"/>
      <c r="H1244" s="44"/>
      <c r="I1244" s="46" t="s">
        <v>19</v>
      </c>
      <c r="J1244" s="42"/>
      <c r="K1244" s="42"/>
      <c r="L1244" s="42"/>
      <c r="M1244" s="42"/>
      <c r="N1244" s="42"/>
      <c r="O1244" s="42"/>
      <c r="P1244" s="47"/>
      <c r="Q1244" s="47"/>
      <c r="R1244" s="47"/>
      <c r="S1244" s="48"/>
      <c r="T1244" s="42"/>
      <c r="U1244" s="42"/>
      <c r="V1244" s="42"/>
      <c r="W1244" s="45" t="s">
        <v>2083</v>
      </c>
      <c r="X1244" s="158" t="s">
        <v>23</v>
      </c>
    </row>
    <row r="1245" spans="1:24" x14ac:dyDescent="0.3">
      <c r="A1245" s="41" t="s">
        <v>2142</v>
      </c>
      <c r="B1245" s="42" t="s">
        <v>2143</v>
      </c>
      <c r="C1245" s="42" t="s">
        <v>2060</v>
      </c>
      <c r="D1245" s="113">
        <v>10</v>
      </c>
      <c r="E1245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45" s="113">
        <f t="shared" si="20"/>
        <v>10</v>
      </c>
      <c r="G1245" s="43"/>
      <c r="H1245" s="44"/>
      <c r="I1245" s="46" t="s">
        <v>19</v>
      </c>
      <c r="J1245" s="42"/>
      <c r="K1245" s="42"/>
      <c r="L1245" s="42"/>
      <c r="M1245" s="42"/>
      <c r="N1245" s="42"/>
      <c r="O1245" s="42"/>
      <c r="P1245" s="47"/>
      <c r="Q1245" s="47"/>
      <c r="R1245" s="47"/>
      <c r="S1245" s="48"/>
      <c r="T1245" s="42"/>
      <c r="U1245" s="42"/>
      <c r="V1245" s="42"/>
      <c r="W1245" s="45" t="s">
        <v>2083</v>
      </c>
      <c r="X1245" s="158" t="s">
        <v>23</v>
      </c>
    </row>
    <row r="1246" spans="1:24" x14ac:dyDescent="0.3">
      <c r="A1246" s="41" t="s">
        <v>2144</v>
      </c>
      <c r="B1246" s="42" t="s">
        <v>2145</v>
      </c>
      <c r="C1246" s="42" t="s">
        <v>2060</v>
      </c>
      <c r="D1246" s="113">
        <v>10</v>
      </c>
      <c r="E1246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46" s="113">
        <f t="shared" si="20"/>
        <v>10</v>
      </c>
      <c r="G1246" s="43"/>
      <c r="H1246" s="44"/>
      <c r="I1246" s="46" t="s">
        <v>19</v>
      </c>
      <c r="J1246" s="42"/>
      <c r="K1246" s="42"/>
      <c r="L1246" s="42"/>
      <c r="M1246" s="42"/>
      <c r="N1246" s="42"/>
      <c r="O1246" s="42"/>
      <c r="P1246" s="47"/>
      <c r="Q1246" s="47"/>
      <c r="R1246" s="47"/>
      <c r="S1246" s="48"/>
      <c r="T1246" s="42"/>
      <c r="U1246" s="42"/>
      <c r="V1246" s="42"/>
      <c r="W1246" s="45" t="s">
        <v>2083</v>
      </c>
      <c r="X1246" s="158" t="s">
        <v>23</v>
      </c>
    </row>
    <row r="1247" spans="1:24" x14ac:dyDescent="0.3">
      <c r="A1247" s="41" t="s">
        <v>2146</v>
      </c>
      <c r="B1247" s="42" t="s">
        <v>2147</v>
      </c>
      <c r="C1247" s="42" t="s">
        <v>2060</v>
      </c>
      <c r="D1247" s="113">
        <v>10</v>
      </c>
      <c r="E1247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47" s="113">
        <f t="shared" si="20"/>
        <v>10</v>
      </c>
      <c r="G1247" s="43"/>
      <c r="H1247" s="44"/>
      <c r="I1247" s="46" t="s">
        <v>19</v>
      </c>
      <c r="J1247" s="42"/>
      <c r="K1247" s="42"/>
      <c r="L1247" s="42"/>
      <c r="M1247" s="42"/>
      <c r="N1247" s="42"/>
      <c r="O1247" s="42"/>
      <c r="P1247" s="47"/>
      <c r="Q1247" s="47"/>
      <c r="R1247" s="47"/>
      <c r="S1247" s="48"/>
      <c r="T1247" s="42"/>
      <c r="U1247" s="42"/>
      <c r="V1247" s="42"/>
      <c r="W1247" s="45" t="s">
        <v>2083</v>
      </c>
      <c r="X1247" s="158" t="s">
        <v>23</v>
      </c>
    </row>
    <row r="1248" spans="1:24" x14ac:dyDescent="0.3">
      <c r="A1248" s="41" t="s">
        <v>2148</v>
      </c>
      <c r="B1248" s="42" t="s">
        <v>2149</v>
      </c>
      <c r="C1248" s="42" t="s">
        <v>2060</v>
      </c>
      <c r="D1248" s="113">
        <v>10</v>
      </c>
      <c r="E1248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48" s="113">
        <f t="shared" si="20"/>
        <v>10</v>
      </c>
      <c r="G1248" s="43"/>
      <c r="H1248" s="44"/>
      <c r="I1248" s="46" t="s">
        <v>19</v>
      </c>
      <c r="J1248" s="42"/>
      <c r="K1248" s="42"/>
      <c r="L1248" s="42"/>
      <c r="M1248" s="42"/>
      <c r="N1248" s="42"/>
      <c r="O1248" s="42"/>
      <c r="P1248" s="47"/>
      <c r="Q1248" s="47"/>
      <c r="R1248" s="47"/>
      <c r="S1248" s="48"/>
      <c r="T1248" s="42"/>
      <c r="U1248" s="42"/>
      <c r="V1248" s="42"/>
      <c r="W1248" s="45" t="s">
        <v>2083</v>
      </c>
      <c r="X1248" s="158" t="s">
        <v>23</v>
      </c>
    </row>
    <row r="1249" spans="1:24" x14ac:dyDescent="0.3">
      <c r="A1249" s="41" t="s">
        <v>2150</v>
      </c>
      <c r="B1249" s="42" t="s">
        <v>2151</v>
      </c>
      <c r="C1249" s="42" t="s">
        <v>2060</v>
      </c>
      <c r="D1249" s="113">
        <v>10</v>
      </c>
      <c r="E1249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49" s="113">
        <f t="shared" si="20"/>
        <v>10</v>
      </c>
      <c r="G1249" s="43"/>
      <c r="H1249" s="44"/>
      <c r="I1249" s="46" t="s">
        <v>19</v>
      </c>
      <c r="J1249" s="42"/>
      <c r="K1249" s="42"/>
      <c r="L1249" s="42"/>
      <c r="M1249" s="42"/>
      <c r="N1249" s="42"/>
      <c r="O1249" s="42"/>
      <c r="P1249" s="47"/>
      <c r="Q1249" s="47"/>
      <c r="R1249" s="47"/>
      <c r="S1249" s="48"/>
      <c r="T1249" s="42"/>
      <c r="U1249" s="42"/>
      <c r="V1249" s="42"/>
      <c r="W1249" s="45" t="s">
        <v>2083</v>
      </c>
      <c r="X1249" s="158" t="s">
        <v>23</v>
      </c>
    </row>
    <row r="1250" spans="1:24" x14ac:dyDescent="0.3">
      <c r="A1250" s="41" t="s">
        <v>8943</v>
      </c>
      <c r="B1250" s="42" t="s">
        <v>2152</v>
      </c>
      <c r="C1250" s="42" t="s">
        <v>2060</v>
      </c>
      <c r="D1250" s="113">
        <v>26.2</v>
      </c>
      <c r="E1250" s="292">
        <f>IF(VLOOKUP($W$1214,Discounts!B:C,2,FALSE)&gt;0,VLOOKUP($W$1214,Discounts!B:C,2,FALSE),IF(VLOOKUP(MID($W$1214,1,6),Discounts!B:C,2,FALSE)&gt;0,VLOOKUP(MID($W$1214,1,6),Discounts!B:C,2,FALSE),IF(VLOOKUP(MID($W$1214,1,3),Discounts!B:C,2,FALSE)&gt;0,VLOOKUP(MID($W$1214,1,3),Discounts!B:C,2,FALSE),VLOOKUP(MID($W$1214,1,1),Discounts!B:C,2,FALSE))))</f>
        <v>0</v>
      </c>
      <c r="F1250" s="113">
        <f t="shared" si="20"/>
        <v>26.2</v>
      </c>
      <c r="G1250" s="43"/>
      <c r="H1250" s="44"/>
      <c r="I1250" s="46" t="s">
        <v>19</v>
      </c>
      <c r="J1250" s="42"/>
      <c r="K1250" s="42"/>
      <c r="L1250" s="42"/>
      <c r="M1250" s="42"/>
      <c r="N1250" s="42"/>
      <c r="O1250" s="42"/>
      <c r="P1250" s="47"/>
      <c r="Q1250" s="47"/>
      <c r="R1250" s="47"/>
      <c r="S1250" s="48"/>
      <c r="T1250" s="42"/>
      <c r="U1250" s="42"/>
      <c r="V1250" s="42"/>
      <c r="W1250" s="45" t="s">
        <v>2083</v>
      </c>
      <c r="X1250" s="158" t="s">
        <v>23</v>
      </c>
    </row>
    <row r="1251" spans="1:24" ht="18" x14ac:dyDescent="0.3">
      <c r="A1251" s="143" t="s">
        <v>7792</v>
      </c>
      <c r="B1251" s="144"/>
      <c r="C1251" s="144"/>
      <c r="D1251" s="145"/>
      <c r="E1251" s="290"/>
      <c r="F1251" s="113"/>
      <c r="G1251" s="144"/>
      <c r="H1251" s="144"/>
      <c r="I1251" s="144"/>
      <c r="J1251" s="144"/>
      <c r="K1251" s="144"/>
      <c r="L1251" s="144"/>
      <c r="M1251" s="144"/>
      <c r="N1251" s="144"/>
      <c r="O1251" s="144"/>
      <c r="P1251" s="146"/>
      <c r="Q1251" s="146"/>
      <c r="R1251" s="146"/>
      <c r="S1251" s="147"/>
      <c r="T1251" s="144"/>
      <c r="U1251" s="144"/>
      <c r="V1251" s="144"/>
      <c r="W1251" s="148" t="s">
        <v>2153</v>
      </c>
      <c r="X1251" s="158"/>
    </row>
    <row r="1252" spans="1:24" ht="15.6" x14ac:dyDescent="0.3">
      <c r="A1252" s="149" t="s">
        <v>7792</v>
      </c>
      <c r="B1252" s="150"/>
      <c r="C1252" s="150" t="s">
        <v>148</v>
      </c>
      <c r="D1252" s="151"/>
      <c r="E1252" s="291"/>
      <c r="F1252" s="291"/>
      <c r="G1252" s="150"/>
      <c r="H1252" s="150"/>
      <c r="I1252" s="150"/>
      <c r="J1252" s="150"/>
      <c r="K1252" s="150"/>
      <c r="L1252" s="150"/>
      <c r="M1252" s="150"/>
      <c r="N1252" s="150"/>
      <c r="O1252" s="150"/>
      <c r="P1252" s="156"/>
      <c r="Q1252" s="156"/>
      <c r="R1252" s="156"/>
      <c r="S1252" s="157"/>
      <c r="T1252" s="154"/>
      <c r="U1252" s="150"/>
      <c r="V1252" s="150"/>
      <c r="W1252" s="155" t="s">
        <v>7664</v>
      </c>
      <c r="X1252" s="158"/>
    </row>
    <row r="1253" spans="1:24" x14ac:dyDescent="0.3">
      <c r="A1253" s="41" t="s">
        <v>2154</v>
      </c>
      <c r="B1253" s="42" t="s">
        <v>2155</v>
      </c>
      <c r="C1253" s="42" t="s">
        <v>2060</v>
      </c>
      <c r="D1253" s="113">
        <v>16</v>
      </c>
      <c r="E1253" s="292">
        <f>IF(VLOOKUP($W$1252,Discounts!B:C,2,FALSE)&gt;0,VLOOKUP($W$1252,Discounts!B:C,2,FALSE),IF(VLOOKUP(MID($W$1252,1,6),Discounts!B:C,2,FALSE)&gt;0,VLOOKUP(MID($W$1252,1,6),Discounts!B:C,2,FALSE),IF(VLOOKUP(MID($W$1252,1,3),Discounts!B:C,2,FALSE)&gt;0,VLOOKUP(MID($W$1252,1,3),Discounts!B:C,2,FALSE),VLOOKUP(MID($W$1252,1,1),Discounts!B:C,2,FALSE))))</f>
        <v>0</v>
      </c>
      <c r="F1253" s="113">
        <f t="shared" si="20"/>
        <v>16</v>
      </c>
      <c r="G1253" s="43"/>
      <c r="H1253" s="44"/>
      <c r="I1253" s="46" t="s">
        <v>19</v>
      </c>
      <c r="J1253" s="42"/>
      <c r="K1253" s="42"/>
      <c r="L1253" s="42"/>
      <c r="M1253" s="42"/>
      <c r="N1253" s="42"/>
      <c r="O1253" s="42"/>
      <c r="P1253" s="47"/>
      <c r="Q1253" s="47"/>
      <c r="R1253" s="47"/>
      <c r="S1253" s="48"/>
      <c r="T1253" s="42"/>
      <c r="U1253" s="42"/>
      <c r="V1253" s="42"/>
      <c r="W1253" s="45" t="s">
        <v>2156</v>
      </c>
      <c r="X1253" s="158" t="s">
        <v>23</v>
      </c>
    </row>
    <row r="1254" spans="1:24" x14ac:dyDescent="0.3">
      <c r="A1254" s="41" t="s">
        <v>2157</v>
      </c>
      <c r="B1254" s="42" t="s">
        <v>2158</v>
      </c>
      <c r="C1254" s="42" t="s">
        <v>2060</v>
      </c>
      <c r="D1254" s="113">
        <v>16</v>
      </c>
      <c r="E1254" s="292">
        <f>IF(VLOOKUP($W$1252,Discounts!B:C,2,FALSE)&gt;0,VLOOKUP($W$1252,Discounts!B:C,2,FALSE),IF(VLOOKUP(MID($W$1252,1,6),Discounts!B:C,2,FALSE)&gt;0,VLOOKUP(MID($W$1252,1,6),Discounts!B:C,2,FALSE),IF(VLOOKUP(MID($W$1252,1,3),Discounts!B:C,2,FALSE)&gt;0,VLOOKUP(MID($W$1252,1,3),Discounts!B:C,2,FALSE),VLOOKUP(MID($W$1252,1,1),Discounts!B:C,2,FALSE))))</f>
        <v>0</v>
      </c>
      <c r="F1254" s="113">
        <f t="shared" si="20"/>
        <v>16</v>
      </c>
      <c r="G1254" s="43"/>
      <c r="H1254" s="44"/>
      <c r="I1254" s="46" t="s">
        <v>19</v>
      </c>
      <c r="J1254" s="42"/>
      <c r="K1254" s="42"/>
      <c r="L1254" s="42"/>
      <c r="M1254" s="42"/>
      <c r="N1254" s="42"/>
      <c r="O1254" s="42"/>
      <c r="P1254" s="47"/>
      <c r="Q1254" s="47"/>
      <c r="R1254" s="47"/>
      <c r="S1254" s="48"/>
      <c r="T1254" s="42"/>
      <c r="U1254" s="42"/>
      <c r="V1254" s="42"/>
      <c r="W1254" s="45" t="s">
        <v>2156</v>
      </c>
      <c r="X1254" s="158" t="s">
        <v>23</v>
      </c>
    </row>
    <row r="1255" spans="1:24" x14ac:dyDescent="0.3">
      <c r="A1255" s="41" t="s">
        <v>2159</v>
      </c>
      <c r="B1255" s="42" t="s">
        <v>2160</v>
      </c>
      <c r="C1255" s="42" t="s">
        <v>2060</v>
      </c>
      <c r="D1255" s="113">
        <v>16</v>
      </c>
      <c r="E1255" s="292">
        <f>IF(VLOOKUP($W$1252,Discounts!B:C,2,FALSE)&gt;0,VLOOKUP($W$1252,Discounts!B:C,2,FALSE),IF(VLOOKUP(MID($W$1252,1,6),Discounts!B:C,2,FALSE)&gt;0,VLOOKUP(MID($W$1252,1,6),Discounts!B:C,2,FALSE),IF(VLOOKUP(MID($W$1252,1,3),Discounts!B:C,2,FALSE)&gt;0,VLOOKUP(MID($W$1252,1,3),Discounts!B:C,2,FALSE),VLOOKUP(MID($W$1252,1,1),Discounts!B:C,2,FALSE))))</f>
        <v>0</v>
      </c>
      <c r="F1255" s="113">
        <f t="shared" si="20"/>
        <v>16</v>
      </c>
      <c r="G1255" s="43"/>
      <c r="H1255" s="44"/>
      <c r="I1255" s="46" t="s">
        <v>19</v>
      </c>
      <c r="J1255" s="42"/>
      <c r="K1255" s="42"/>
      <c r="L1255" s="42"/>
      <c r="M1255" s="42"/>
      <c r="N1255" s="42"/>
      <c r="O1255" s="42"/>
      <c r="P1255" s="47"/>
      <c r="Q1255" s="47"/>
      <c r="R1255" s="47"/>
      <c r="S1255" s="48"/>
      <c r="T1255" s="42"/>
      <c r="U1255" s="42"/>
      <c r="V1255" s="42"/>
      <c r="W1255" s="45" t="s">
        <v>2156</v>
      </c>
      <c r="X1255" s="158" t="s">
        <v>23</v>
      </c>
    </row>
    <row r="1256" spans="1:24" x14ac:dyDescent="0.3">
      <c r="A1256" s="41" t="s">
        <v>2161</v>
      </c>
      <c r="B1256" s="42" t="s">
        <v>2162</v>
      </c>
      <c r="C1256" s="42" t="s">
        <v>2060</v>
      </c>
      <c r="D1256" s="113">
        <v>16</v>
      </c>
      <c r="E1256" s="292">
        <f>IF(VLOOKUP($W$1252,Discounts!B:C,2,FALSE)&gt;0,VLOOKUP($W$1252,Discounts!B:C,2,FALSE),IF(VLOOKUP(MID($W$1252,1,6),Discounts!B:C,2,FALSE)&gt;0,VLOOKUP(MID($W$1252,1,6),Discounts!B:C,2,FALSE),IF(VLOOKUP(MID($W$1252,1,3),Discounts!B:C,2,FALSE)&gt;0,VLOOKUP(MID($W$1252,1,3),Discounts!B:C,2,FALSE),VLOOKUP(MID($W$1252,1,1),Discounts!B:C,2,FALSE))))</f>
        <v>0</v>
      </c>
      <c r="F1256" s="113">
        <f t="shared" si="20"/>
        <v>16</v>
      </c>
      <c r="G1256" s="43"/>
      <c r="H1256" s="44"/>
      <c r="I1256" s="46" t="s">
        <v>19</v>
      </c>
      <c r="J1256" s="42"/>
      <c r="K1256" s="42"/>
      <c r="L1256" s="42"/>
      <c r="M1256" s="42"/>
      <c r="N1256" s="42"/>
      <c r="O1256" s="42"/>
      <c r="P1256" s="47"/>
      <c r="Q1256" s="47"/>
      <c r="R1256" s="47"/>
      <c r="S1256" s="48"/>
      <c r="T1256" s="42"/>
      <c r="U1256" s="42"/>
      <c r="V1256" s="42"/>
      <c r="W1256" s="45" t="s">
        <v>2156</v>
      </c>
      <c r="X1256" s="158" t="s">
        <v>23</v>
      </c>
    </row>
    <row r="1257" spans="1:24" x14ac:dyDescent="0.3">
      <c r="A1257" s="41" t="s">
        <v>2163</v>
      </c>
      <c r="B1257" s="42" t="s">
        <v>2164</v>
      </c>
      <c r="C1257" s="42" t="s">
        <v>2060</v>
      </c>
      <c r="D1257" s="113">
        <v>16</v>
      </c>
      <c r="E1257" s="292">
        <f>IF(VLOOKUP($W$1252,Discounts!B:C,2,FALSE)&gt;0,VLOOKUP($W$1252,Discounts!B:C,2,FALSE),IF(VLOOKUP(MID($W$1252,1,6),Discounts!B:C,2,FALSE)&gt;0,VLOOKUP(MID($W$1252,1,6),Discounts!B:C,2,FALSE),IF(VLOOKUP(MID($W$1252,1,3),Discounts!B:C,2,FALSE)&gt;0,VLOOKUP(MID($W$1252,1,3),Discounts!B:C,2,FALSE),VLOOKUP(MID($W$1252,1,1),Discounts!B:C,2,FALSE))))</f>
        <v>0</v>
      </c>
      <c r="F1257" s="113">
        <f t="shared" si="20"/>
        <v>16</v>
      </c>
      <c r="G1257" s="43"/>
      <c r="H1257" s="44"/>
      <c r="I1257" s="46" t="s">
        <v>19</v>
      </c>
      <c r="J1257" s="42"/>
      <c r="K1257" s="42"/>
      <c r="L1257" s="42"/>
      <c r="M1257" s="42"/>
      <c r="N1257" s="42"/>
      <c r="O1257" s="42"/>
      <c r="P1257" s="47"/>
      <c r="Q1257" s="47"/>
      <c r="R1257" s="47"/>
      <c r="S1257" s="48"/>
      <c r="T1257" s="42"/>
      <c r="U1257" s="42"/>
      <c r="V1257" s="42"/>
      <c r="W1257" s="45" t="s">
        <v>2156</v>
      </c>
      <c r="X1257" s="158" t="s">
        <v>23</v>
      </c>
    </row>
    <row r="1258" spans="1:24" x14ac:dyDescent="0.3">
      <c r="A1258" s="41" t="s">
        <v>2165</v>
      </c>
      <c r="B1258" s="42" t="s">
        <v>2166</v>
      </c>
      <c r="C1258" s="42" t="s">
        <v>2060</v>
      </c>
      <c r="D1258" s="113">
        <v>16</v>
      </c>
      <c r="E1258" s="292">
        <f>IF(VLOOKUP($W$1252,Discounts!B:C,2,FALSE)&gt;0,VLOOKUP($W$1252,Discounts!B:C,2,FALSE),IF(VLOOKUP(MID($W$1252,1,6),Discounts!B:C,2,FALSE)&gt;0,VLOOKUP(MID($W$1252,1,6),Discounts!B:C,2,FALSE),IF(VLOOKUP(MID($W$1252,1,3),Discounts!B:C,2,FALSE)&gt;0,VLOOKUP(MID($W$1252,1,3),Discounts!B:C,2,FALSE),VLOOKUP(MID($W$1252,1,1),Discounts!B:C,2,FALSE))))</f>
        <v>0</v>
      </c>
      <c r="F1258" s="113">
        <f t="shared" si="20"/>
        <v>16</v>
      </c>
      <c r="G1258" s="43"/>
      <c r="H1258" s="44"/>
      <c r="I1258" s="46" t="s">
        <v>19</v>
      </c>
      <c r="J1258" s="42"/>
      <c r="K1258" s="42"/>
      <c r="L1258" s="42"/>
      <c r="M1258" s="42"/>
      <c r="N1258" s="42"/>
      <c r="O1258" s="42"/>
      <c r="P1258" s="47"/>
      <c r="Q1258" s="47"/>
      <c r="R1258" s="47"/>
      <c r="S1258" s="48"/>
      <c r="T1258" s="42"/>
      <c r="U1258" s="42"/>
      <c r="V1258" s="42"/>
      <c r="W1258" s="45" t="s">
        <v>2156</v>
      </c>
      <c r="X1258" s="158" t="s">
        <v>23</v>
      </c>
    </row>
    <row r="1259" spans="1:24" x14ac:dyDescent="0.3">
      <c r="A1259" s="41" t="s">
        <v>2167</v>
      </c>
      <c r="B1259" s="42" t="s">
        <v>2168</v>
      </c>
      <c r="C1259" s="42" t="s">
        <v>2060</v>
      </c>
      <c r="D1259" s="113">
        <v>16</v>
      </c>
      <c r="E1259" s="292">
        <f>IF(VLOOKUP($W$1252,Discounts!B:C,2,FALSE)&gt;0,VLOOKUP($W$1252,Discounts!B:C,2,FALSE),IF(VLOOKUP(MID($W$1252,1,6),Discounts!B:C,2,FALSE)&gt;0,VLOOKUP(MID($W$1252,1,6),Discounts!B:C,2,FALSE),IF(VLOOKUP(MID($W$1252,1,3),Discounts!B:C,2,FALSE)&gt;0,VLOOKUP(MID($W$1252,1,3),Discounts!B:C,2,FALSE),VLOOKUP(MID($W$1252,1,1),Discounts!B:C,2,FALSE))))</f>
        <v>0</v>
      </c>
      <c r="F1259" s="113">
        <f t="shared" si="20"/>
        <v>16</v>
      </c>
      <c r="G1259" s="43"/>
      <c r="H1259" s="44"/>
      <c r="I1259" s="46" t="s">
        <v>19</v>
      </c>
      <c r="J1259" s="42"/>
      <c r="K1259" s="42"/>
      <c r="L1259" s="42"/>
      <c r="M1259" s="42"/>
      <c r="N1259" s="42"/>
      <c r="O1259" s="42"/>
      <c r="P1259" s="47"/>
      <c r="Q1259" s="47"/>
      <c r="R1259" s="47"/>
      <c r="S1259" s="48"/>
      <c r="T1259" s="42"/>
      <c r="U1259" s="42"/>
      <c r="V1259" s="42"/>
      <c r="W1259" s="45" t="s">
        <v>2156</v>
      </c>
      <c r="X1259" s="158" t="s">
        <v>23</v>
      </c>
    </row>
    <row r="1260" spans="1:24" x14ac:dyDescent="0.3">
      <c r="A1260" s="41" t="s">
        <v>2169</v>
      </c>
      <c r="B1260" s="42" t="s">
        <v>2170</v>
      </c>
      <c r="C1260" s="42" t="s">
        <v>2060</v>
      </c>
      <c r="D1260" s="113">
        <v>16</v>
      </c>
      <c r="E1260" s="292">
        <f>IF(VLOOKUP($W$1252,Discounts!B:C,2,FALSE)&gt;0,VLOOKUP($W$1252,Discounts!B:C,2,FALSE),IF(VLOOKUP(MID($W$1252,1,6),Discounts!B:C,2,FALSE)&gt;0,VLOOKUP(MID($W$1252,1,6),Discounts!B:C,2,FALSE),IF(VLOOKUP(MID($W$1252,1,3),Discounts!B:C,2,FALSE)&gt;0,VLOOKUP(MID($W$1252,1,3),Discounts!B:C,2,FALSE),VLOOKUP(MID($W$1252,1,1),Discounts!B:C,2,FALSE))))</f>
        <v>0</v>
      </c>
      <c r="F1260" s="113">
        <f t="shared" si="20"/>
        <v>16</v>
      </c>
      <c r="G1260" s="43"/>
      <c r="H1260" s="44"/>
      <c r="I1260" s="46" t="s">
        <v>19</v>
      </c>
      <c r="J1260" s="42"/>
      <c r="K1260" s="42"/>
      <c r="L1260" s="42"/>
      <c r="M1260" s="42"/>
      <c r="N1260" s="42"/>
      <c r="O1260" s="42"/>
      <c r="P1260" s="47"/>
      <c r="Q1260" s="47"/>
      <c r="R1260" s="47"/>
      <c r="S1260" s="48"/>
      <c r="T1260" s="42"/>
      <c r="U1260" s="42"/>
      <c r="V1260" s="42"/>
      <c r="W1260" s="45" t="s">
        <v>2156</v>
      </c>
      <c r="X1260" s="158" t="s">
        <v>23</v>
      </c>
    </row>
    <row r="1261" spans="1:24" ht="18" x14ac:dyDescent="0.3">
      <c r="A1261" s="143" t="s">
        <v>2171</v>
      </c>
      <c r="B1261" s="144"/>
      <c r="C1261" s="144"/>
      <c r="D1261" s="145"/>
      <c r="E1261" s="290"/>
      <c r="F1261" s="113"/>
      <c r="G1261" s="144"/>
      <c r="H1261" s="144"/>
      <c r="I1261" s="144"/>
      <c r="J1261" s="144"/>
      <c r="K1261" s="144"/>
      <c r="L1261" s="144"/>
      <c r="M1261" s="144"/>
      <c r="N1261" s="144"/>
      <c r="O1261" s="144"/>
      <c r="P1261" s="146"/>
      <c r="Q1261" s="146"/>
      <c r="R1261" s="146"/>
      <c r="S1261" s="147"/>
      <c r="T1261" s="144"/>
      <c r="U1261" s="144"/>
      <c r="V1261" s="144"/>
      <c r="W1261" s="148" t="s">
        <v>2172</v>
      </c>
      <c r="X1261" s="158"/>
    </row>
    <row r="1262" spans="1:24" ht="15.6" x14ac:dyDescent="0.3">
      <c r="A1262" s="149" t="s">
        <v>2173</v>
      </c>
      <c r="B1262" s="150"/>
      <c r="C1262" s="150" t="s">
        <v>148</v>
      </c>
      <c r="D1262" s="151"/>
      <c r="E1262" s="291"/>
      <c r="F1262" s="291"/>
      <c r="G1262" s="150"/>
      <c r="H1262" s="150"/>
      <c r="I1262" s="150"/>
      <c r="J1262" s="150"/>
      <c r="K1262" s="150"/>
      <c r="L1262" s="150"/>
      <c r="M1262" s="150"/>
      <c r="N1262" s="150"/>
      <c r="O1262" s="150"/>
      <c r="P1262" s="156"/>
      <c r="Q1262" s="156"/>
      <c r="R1262" s="156"/>
      <c r="S1262" s="157"/>
      <c r="T1262" s="154"/>
      <c r="U1262" s="150"/>
      <c r="V1262" s="150"/>
      <c r="W1262" s="155" t="s">
        <v>2174</v>
      </c>
      <c r="X1262" s="158"/>
    </row>
    <row r="1263" spans="1:24" x14ac:dyDescent="0.3">
      <c r="A1263" s="41" t="s">
        <v>9437</v>
      </c>
      <c r="B1263" s="42" t="s">
        <v>2175</v>
      </c>
      <c r="C1263" s="42" t="s">
        <v>2060</v>
      </c>
      <c r="D1263" s="113">
        <v>300</v>
      </c>
      <c r="E1263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63" s="113">
        <f t="shared" si="20"/>
        <v>300</v>
      </c>
      <c r="G1263" s="43"/>
      <c r="H1263" s="44"/>
      <c r="I1263" s="42"/>
      <c r="J1263" s="42"/>
      <c r="K1263" s="42"/>
      <c r="L1263" s="42"/>
      <c r="M1263" s="42"/>
      <c r="N1263" s="42"/>
      <c r="O1263" s="42"/>
      <c r="P1263" s="47"/>
      <c r="Q1263" s="47"/>
      <c r="R1263" s="47"/>
      <c r="S1263" s="48"/>
      <c r="T1263" s="42"/>
      <c r="U1263" s="42"/>
      <c r="V1263" s="42"/>
      <c r="W1263" s="45" t="s">
        <v>2176</v>
      </c>
      <c r="X1263" s="158" t="s">
        <v>23</v>
      </c>
    </row>
    <row r="1264" spans="1:24" x14ac:dyDescent="0.3">
      <c r="A1264" s="41" t="s">
        <v>7688</v>
      </c>
      <c r="B1264" s="42" t="s">
        <v>7671</v>
      </c>
      <c r="C1264" s="42" t="s">
        <v>2060</v>
      </c>
      <c r="D1264" s="113">
        <v>335</v>
      </c>
      <c r="E1264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64" s="113">
        <f t="shared" si="20"/>
        <v>335</v>
      </c>
      <c r="G1264" s="43"/>
      <c r="H1264" s="44"/>
      <c r="I1264" s="42"/>
      <c r="J1264" s="42"/>
      <c r="K1264" s="42"/>
      <c r="L1264" s="42"/>
      <c r="M1264" s="42"/>
      <c r="N1264" s="42"/>
      <c r="O1264" s="42"/>
      <c r="P1264" s="47"/>
      <c r="Q1264" s="47"/>
      <c r="R1264" s="47"/>
      <c r="S1264" s="48"/>
      <c r="T1264" s="42"/>
      <c r="U1264" s="42"/>
      <c r="V1264" s="42"/>
      <c r="W1264" s="45" t="s">
        <v>2176</v>
      </c>
      <c r="X1264" s="158" t="s">
        <v>23</v>
      </c>
    </row>
    <row r="1265" spans="1:24" x14ac:dyDescent="0.3">
      <c r="A1265" s="41" t="s">
        <v>7689</v>
      </c>
      <c r="B1265" s="42" t="s">
        <v>7672</v>
      </c>
      <c r="C1265" s="42" t="s">
        <v>2060</v>
      </c>
      <c r="D1265" s="113">
        <v>450</v>
      </c>
      <c r="E1265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65" s="113">
        <f t="shared" si="20"/>
        <v>450</v>
      </c>
      <c r="G1265" s="43"/>
      <c r="H1265" s="44"/>
      <c r="I1265" s="42"/>
      <c r="J1265" s="42"/>
      <c r="K1265" s="42"/>
      <c r="L1265" s="42"/>
      <c r="M1265" s="42"/>
      <c r="N1265" s="42"/>
      <c r="O1265" s="42"/>
      <c r="P1265" s="47"/>
      <c r="Q1265" s="47"/>
      <c r="R1265" s="47"/>
      <c r="S1265" s="48"/>
      <c r="T1265" s="42"/>
      <c r="U1265" s="42"/>
      <c r="V1265" s="42"/>
      <c r="W1265" s="45" t="s">
        <v>2176</v>
      </c>
      <c r="X1265" s="158" t="s">
        <v>23</v>
      </c>
    </row>
    <row r="1266" spans="1:24" x14ac:dyDescent="0.3">
      <c r="A1266" s="41" t="s">
        <v>7690</v>
      </c>
      <c r="B1266" s="42" t="s">
        <v>7673</v>
      </c>
      <c r="C1266" s="42" t="s">
        <v>2060</v>
      </c>
      <c r="D1266" s="113">
        <v>300</v>
      </c>
      <c r="E1266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66" s="113">
        <f t="shared" si="20"/>
        <v>300</v>
      </c>
      <c r="G1266" s="43"/>
      <c r="H1266" s="44"/>
      <c r="I1266" s="42"/>
      <c r="J1266" s="42"/>
      <c r="K1266" s="42"/>
      <c r="L1266" s="42"/>
      <c r="M1266" s="42"/>
      <c r="N1266" s="42"/>
      <c r="O1266" s="42"/>
      <c r="P1266" s="47"/>
      <c r="Q1266" s="47"/>
      <c r="R1266" s="47"/>
      <c r="S1266" s="48"/>
      <c r="T1266" s="42"/>
      <c r="U1266" s="42"/>
      <c r="V1266" s="42"/>
      <c r="W1266" s="45" t="s">
        <v>2176</v>
      </c>
      <c r="X1266" s="158" t="s">
        <v>23</v>
      </c>
    </row>
    <row r="1267" spans="1:24" x14ac:dyDescent="0.3">
      <c r="A1267" s="41" t="s">
        <v>7691</v>
      </c>
      <c r="B1267" s="42" t="s">
        <v>7674</v>
      </c>
      <c r="C1267" s="42" t="s">
        <v>2060</v>
      </c>
      <c r="D1267" s="113">
        <v>300</v>
      </c>
      <c r="E1267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67" s="113">
        <f t="shared" si="20"/>
        <v>300</v>
      </c>
      <c r="G1267" s="43"/>
      <c r="H1267" s="44"/>
      <c r="I1267" s="42"/>
      <c r="J1267" s="42"/>
      <c r="K1267" s="42"/>
      <c r="L1267" s="42"/>
      <c r="M1267" s="42"/>
      <c r="N1267" s="42"/>
      <c r="O1267" s="42"/>
      <c r="P1267" s="47"/>
      <c r="Q1267" s="47"/>
      <c r="R1267" s="47"/>
      <c r="S1267" s="48"/>
      <c r="T1267" s="42"/>
      <c r="U1267" s="42"/>
      <c r="V1267" s="42"/>
      <c r="W1267" s="45" t="s">
        <v>2176</v>
      </c>
      <c r="X1267" s="158" t="s">
        <v>23</v>
      </c>
    </row>
    <row r="1268" spans="1:24" x14ac:dyDescent="0.3">
      <c r="A1268" s="41" t="s">
        <v>9438</v>
      </c>
      <c r="B1268" s="42" t="s">
        <v>2177</v>
      </c>
      <c r="C1268" s="42" t="s">
        <v>2060</v>
      </c>
      <c r="D1268" s="113">
        <v>300</v>
      </c>
      <c r="E1268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68" s="113">
        <f t="shared" si="20"/>
        <v>300</v>
      </c>
      <c r="G1268" s="43"/>
      <c r="H1268" s="44"/>
      <c r="I1268" s="42"/>
      <c r="J1268" s="42"/>
      <c r="K1268" s="42"/>
      <c r="L1268" s="42"/>
      <c r="M1268" s="42"/>
      <c r="N1268" s="42"/>
      <c r="O1268" s="42"/>
      <c r="P1268" s="47"/>
      <c r="Q1268" s="47"/>
      <c r="R1268" s="47"/>
      <c r="S1268" s="48"/>
      <c r="T1268" s="42"/>
      <c r="U1268" s="42"/>
      <c r="V1268" s="42"/>
      <c r="W1268" s="45" t="s">
        <v>2176</v>
      </c>
      <c r="X1268" s="158" t="s">
        <v>23</v>
      </c>
    </row>
    <row r="1269" spans="1:24" x14ac:dyDescent="0.3">
      <c r="A1269" s="41" t="s">
        <v>7692</v>
      </c>
      <c r="B1269" s="42" t="s">
        <v>7675</v>
      </c>
      <c r="C1269" s="42" t="s">
        <v>2060</v>
      </c>
      <c r="D1269" s="113">
        <v>300</v>
      </c>
      <c r="E1269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69" s="113">
        <f t="shared" si="20"/>
        <v>300</v>
      </c>
      <c r="G1269" s="43"/>
      <c r="H1269" s="44"/>
      <c r="I1269" s="42"/>
      <c r="J1269" s="42"/>
      <c r="K1269" s="42"/>
      <c r="L1269" s="42"/>
      <c r="M1269" s="42"/>
      <c r="N1269" s="42"/>
      <c r="O1269" s="42"/>
      <c r="P1269" s="47"/>
      <c r="Q1269" s="47"/>
      <c r="R1269" s="47"/>
      <c r="S1269" s="48"/>
      <c r="T1269" s="42"/>
      <c r="U1269" s="42"/>
      <c r="V1269" s="42"/>
      <c r="W1269" s="45" t="s">
        <v>2176</v>
      </c>
      <c r="X1269" s="158" t="s">
        <v>23</v>
      </c>
    </row>
    <row r="1270" spans="1:24" x14ac:dyDescent="0.3">
      <c r="A1270" s="41" t="s">
        <v>7693</v>
      </c>
      <c r="B1270" s="42" t="s">
        <v>7676</v>
      </c>
      <c r="C1270" s="42" t="s">
        <v>2060</v>
      </c>
      <c r="D1270" s="113">
        <v>450</v>
      </c>
      <c r="E1270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70" s="113">
        <f t="shared" si="20"/>
        <v>450</v>
      </c>
      <c r="G1270" s="43"/>
      <c r="H1270" s="44"/>
      <c r="I1270" s="42"/>
      <c r="J1270" s="42"/>
      <c r="K1270" s="42"/>
      <c r="L1270" s="42"/>
      <c r="M1270" s="42"/>
      <c r="N1270" s="42"/>
      <c r="O1270" s="42"/>
      <c r="P1270" s="47"/>
      <c r="Q1270" s="47"/>
      <c r="R1270" s="47"/>
      <c r="S1270" s="48"/>
      <c r="T1270" s="42"/>
      <c r="U1270" s="42"/>
      <c r="V1270" s="42"/>
      <c r="W1270" s="45" t="s">
        <v>2176</v>
      </c>
      <c r="X1270" s="158" t="s">
        <v>23</v>
      </c>
    </row>
    <row r="1271" spans="1:24" x14ac:dyDescent="0.3">
      <c r="A1271" s="41" t="s">
        <v>9439</v>
      </c>
      <c r="B1271" s="42" t="s">
        <v>2178</v>
      </c>
      <c r="C1271" s="42" t="s">
        <v>2060</v>
      </c>
      <c r="D1271" s="113">
        <v>300</v>
      </c>
      <c r="E1271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71" s="113">
        <f t="shared" si="20"/>
        <v>300</v>
      </c>
      <c r="G1271" s="43"/>
      <c r="H1271" s="44"/>
      <c r="I1271" s="42"/>
      <c r="J1271" s="42"/>
      <c r="K1271" s="42"/>
      <c r="L1271" s="42"/>
      <c r="M1271" s="42"/>
      <c r="N1271" s="42"/>
      <c r="O1271" s="42"/>
      <c r="P1271" s="47"/>
      <c r="Q1271" s="47"/>
      <c r="R1271" s="47"/>
      <c r="S1271" s="48"/>
      <c r="T1271" s="42"/>
      <c r="U1271" s="42"/>
      <c r="V1271" s="42"/>
      <c r="W1271" s="45" t="s">
        <v>2176</v>
      </c>
      <c r="X1271" s="158" t="s">
        <v>23</v>
      </c>
    </row>
    <row r="1272" spans="1:24" x14ac:dyDescent="0.3">
      <c r="A1272" s="41" t="s">
        <v>7694</v>
      </c>
      <c r="B1272" s="42" t="s">
        <v>7677</v>
      </c>
      <c r="C1272" s="42" t="s">
        <v>2060</v>
      </c>
      <c r="D1272" s="113">
        <v>335</v>
      </c>
      <c r="E1272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72" s="113">
        <f t="shared" si="20"/>
        <v>335</v>
      </c>
      <c r="G1272" s="43"/>
      <c r="H1272" s="44"/>
      <c r="I1272" s="42"/>
      <c r="J1272" s="42"/>
      <c r="K1272" s="42"/>
      <c r="L1272" s="42"/>
      <c r="M1272" s="42"/>
      <c r="N1272" s="42"/>
      <c r="O1272" s="42"/>
      <c r="P1272" s="47"/>
      <c r="Q1272" s="47"/>
      <c r="R1272" s="47"/>
      <c r="S1272" s="48"/>
      <c r="T1272" s="42"/>
      <c r="U1272" s="42"/>
      <c r="V1272" s="42"/>
      <c r="W1272" s="45" t="s">
        <v>2176</v>
      </c>
      <c r="X1272" s="158" t="s">
        <v>23</v>
      </c>
    </row>
    <row r="1273" spans="1:24" x14ac:dyDescent="0.3">
      <c r="A1273" s="41" t="s">
        <v>7695</v>
      </c>
      <c r="B1273" s="42" t="s">
        <v>7678</v>
      </c>
      <c r="C1273" s="42" t="s">
        <v>2060</v>
      </c>
      <c r="D1273" s="113">
        <v>450</v>
      </c>
      <c r="E1273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73" s="113">
        <f t="shared" si="20"/>
        <v>450</v>
      </c>
      <c r="G1273" s="43"/>
      <c r="H1273" s="44"/>
      <c r="I1273" s="42"/>
      <c r="J1273" s="42"/>
      <c r="K1273" s="42"/>
      <c r="L1273" s="42"/>
      <c r="M1273" s="42"/>
      <c r="N1273" s="42"/>
      <c r="O1273" s="42"/>
      <c r="P1273" s="47"/>
      <c r="Q1273" s="47"/>
      <c r="R1273" s="47"/>
      <c r="S1273" s="48"/>
      <c r="T1273" s="42"/>
      <c r="U1273" s="42"/>
      <c r="V1273" s="42"/>
      <c r="W1273" s="45" t="s">
        <v>2176</v>
      </c>
      <c r="X1273" s="158" t="s">
        <v>23</v>
      </c>
    </row>
    <row r="1274" spans="1:24" x14ac:dyDescent="0.3">
      <c r="A1274" s="41" t="s">
        <v>7696</v>
      </c>
      <c r="B1274" s="42" t="s">
        <v>7679</v>
      </c>
      <c r="C1274" s="42" t="s">
        <v>2060</v>
      </c>
      <c r="D1274" s="113">
        <v>300</v>
      </c>
      <c r="E1274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74" s="113">
        <f t="shared" si="20"/>
        <v>300</v>
      </c>
      <c r="G1274" s="43"/>
      <c r="H1274" s="44"/>
      <c r="I1274" s="42"/>
      <c r="J1274" s="42"/>
      <c r="K1274" s="42"/>
      <c r="L1274" s="42"/>
      <c r="M1274" s="42"/>
      <c r="N1274" s="42"/>
      <c r="O1274" s="42"/>
      <c r="P1274" s="47"/>
      <c r="Q1274" s="47"/>
      <c r="R1274" s="47"/>
      <c r="S1274" s="48"/>
      <c r="T1274" s="42"/>
      <c r="U1274" s="42"/>
      <c r="V1274" s="42"/>
      <c r="W1274" s="45" t="s">
        <v>2176</v>
      </c>
      <c r="X1274" s="158" t="s">
        <v>23</v>
      </c>
    </row>
    <row r="1275" spans="1:24" x14ac:dyDescent="0.3">
      <c r="A1275" s="41" t="s">
        <v>7697</v>
      </c>
      <c r="B1275" s="42" t="s">
        <v>7680</v>
      </c>
      <c r="C1275" s="42" t="s">
        <v>2060</v>
      </c>
      <c r="D1275" s="113">
        <v>300</v>
      </c>
      <c r="E1275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75" s="113">
        <f t="shared" si="20"/>
        <v>300</v>
      </c>
      <c r="G1275" s="43"/>
      <c r="H1275" s="44"/>
      <c r="I1275" s="42"/>
      <c r="J1275" s="42"/>
      <c r="K1275" s="42"/>
      <c r="L1275" s="42"/>
      <c r="M1275" s="42"/>
      <c r="N1275" s="42"/>
      <c r="O1275" s="42"/>
      <c r="P1275" s="47"/>
      <c r="Q1275" s="47"/>
      <c r="R1275" s="47"/>
      <c r="S1275" s="48"/>
      <c r="T1275" s="42"/>
      <c r="U1275" s="42"/>
      <c r="V1275" s="42"/>
      <c r="W1275" s="45" t="s">
        <v>2176</v>
      </c>
      <c r="X1275" s="158" t="s">
        <v>23</v>
      </c>
    </row>
    <row r="1276" spans="1:24" x14ac:dyDescent="0.3">
      <c r="A1276" s="41" t="s">
        <v>7698</v>
      </c>
      <c r="B1276" s="42" t="s">
        <v>7681</v>
      </c>
      <c r="C1276" s="42" t="s">
        <v>2060</v>
      </c>
      <c r="D1276" s="113">
        <v>300</v>
      </c>
      <c r="E1276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76" s="113">
        <f t="shared" si="20"/>
        <v>300</v>
      </c>
      <c r="G1276" s="43"/>
      <c r="H1276" s="44"/>
      <c r="I1276" s="42"/>
      <c r="J1276" s="42"/>
      <c r="K1276" s="42"/>
      <c r="L1276" s="42"/>
      <c r="M1276" s="42"/>
      <c r="N1276" s="42"/>
      <c r="O1276" s="42"/>
      <c r="P1276" s="47"/>
      <c r="Q1276" s="47"/>
      <c r="R1276" s="47"/>
      <c r="S1276" s="48"/>
      <c r="T1276" s="42"/>
      <c r="U1276" s="42"/>
      <c r="V1276" s="42"/>
      <c r="W1276" s="45" t="s">
        <v>2176</v>
      </c>
      <c r="X1276" s="158" t="s">
        <v>23</v>
      </c>
    </row>
    <row r="1277" spans="1:24" x14ac:dyDescent="0.3">
      <c r="A1277" s="41" t="s">
        <v>7699</v>
      </c>
      <c r="B1277" s="42" t="s">
        <v>7682</v>
      </c>
      <c r="C1277" s="42" t="s">
        <v>2060</v>
      </c>
      <c r="D1277" s="113">
        <v>300</v>
      </c>
      <c r="E1277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77" s="113">
        <f t="shared" si="20"/>
        <v>300</v>
      </c>
      <c r="G1277" s="43"/>
      <c r="H1277" s="44"/>
      <c r="I1277" s="42"/>
      <c r="J1277" s="42"/>
      <c r="K1277" s="42"/>
      <c r="L1277" s="42"/>
      <c r="M1277" s="42"/>
      <c r="N1277" s="42"/>
      <c r="O1277" s="42"/>
      <c r="P1277" s="47"/>
      <c r="Q1277" s="47"/>
      <c r="R1277" s="47"/>
      <c r="S1277" s="48"/>
      <c r="T1277" s="42"/>
      <c r="U1277" s="42"/>
      <c r="V1277" s="42"/>
      <c r="W1277" s="45" t="s">
        <v>2176</v>
      </c>
      <c r="X1277" s="158" t="s">
        <v>23</v>
      </c>
    </row>
    <row r="1278" spans="1:24" x14ac:dyDescent="0.3">
      <c r="A1278" s="41" t="s">
        <v>7700</v>
      </c>
      <c r="B1278" s="42" t="s">
        <v>7683</v>
      </c>
      <c r="C1278" s="42" t="s">
        <v>2060</v>
      </c>
      <c r="D1278" s="113">
        <v>450</v>
      </c>
      <c r="E1278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78" s="113">
        <f t="shared" si="20"/>
        <v>450</v>
      </c>
      <c r="G1278" s="43"/>
      <c r="H1278" s="44"/>
      <c r="I1278" s="42"/>
      <c r="J1278" s="42"/>
      <c r="K1278" s="42"/>
      <c r="L1278" s="42"/>
      <c r="M1278" s="42"/>
      <c r="N1278" s="42"/>
      <c r="O1278" s="42"/>
      <c r="P1278" s="47"/>
      <c r="Q1278" s="47"/>
      <c r="R1278" s="47"/>
      <c r="S1278" s="48"/>
      <c r="T1278" s="42"/>
      <c r="U1278" s="42"/>
      <c r="V1278" s="42"/>
      <c r="W1278" s="45" t="s">
        <v>2176</v>
      </c>
      <c r="X1278" s="158" t="s">
        <v>23</v>
      </c>
    </row>
    <row r="1279" spans="1:24" x14ac:dyDescent="0.3">
      <c r="A1279" s="41" t="s">
        <v>9440</v>
      </c>
      <c r="B1279" s="42" t="s">
        <v>2179</v>
      </c>
      <c r="C1279" s="42" t="s">
        <v>2060</v>
      </c>
      <c r="D1279" s="113">
        <v>300</v>
      </c>
      <c r="E1279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79" s="113">
        <f t="shared" si="20"/>
        <v>300</v>
      </c>
      <c r="G1279" s="43"/>
      <c r="H1279" s="44"/>
      <c r="I1279" s="42"/>
      <c r="J1279" s="42"/>
      <c r="K1279" s="42"/>
      <c r="L1279" s="42"/>
      <c r="M1279" s="42"/>
      <c r="N1279" s="42"/>
      <c r="O1279" s="42"/>
      <c r="P1279" s="47"/>
      <c r="Q1279" s="47"/>
      <c r="R1279" s="47"/>
      <c r="S1279" s="48"/>
      <c r="T1279" s="42"/>
      <c r="U1279" s="42"/>
      <c r="V1279" s="42"/>
      <c r="W1279" s="45" t="s">
        <v>2176</v>
      </c>
      <c r="X1279" s="158" t="s">
        <v>23</v>
      </c>
    </row>
    <row r="1280" spans="1:24" x14ac:dyDescent="0.3">
      <c r="A1280" s="41" t="s">
        <v>2180</v>
      </c>
      <c r="B1280" s="42" t="s">
        <v>2181</v>
      </c>
      <c r="C1280" s="42" t="s">
        <v>2060</v>
      </c>
      <c r="D1280" s="113">
        <v>335</v>
      </c>
      <c r="E1280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80" s="113">
        <f t="shared" si="20"/>
        <v>335</v>
      </c>
      <c r="G1280" s="43"/>
      <c r="H1280" s="44"/>
      <c r="I1280" s="42"/>
      <c r="J1280" s="42"/>
      <c r="K1280" s="42"/>
      <c r="L1280" s="42"/>
      <c r="M1280" s="42"/>
      <c r="N1280" s="42"/>
      <c r="O1280" s="42"/>
      <c r="P1280" s="47"/>
      <c r="Q1280" s="47"/>
      <c r="R1280" s="47"/>
      <c r="S1280" s="48"/>
      <c r="T1280" s="42"/>
      <c r="U1280" s="42"/>
      <c r="V1280" s="42"/>
      <c r="W1280" s="45" t="s">
        <v>2176</v>
      </c>
      <c r="X1280" s="158" t="s">
        <v>23</v>
      </c>
    </row>
    <row r="1281" spans="1:24" x14ac:dyDescent="0.3">
      <c r="A1281" s="41" t="s">
        <v>7701</v>
      </c>
      <c r="B1281" s="42" t="s">
        <v>7684</v>
      </c>
      <c r="C1281" s="42" t="s">
        <v>2060</v>
      </c>
      <c r="D1281" s="113">
        <v>450</v>
      </c>
      <c r="E1281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81" s="113">
        <f t="shared" si="20"/>
        <v>450</v>
      </c>
      <c r="G1281" s="43"/>
      <c r="H1281" s="44"/>
      <c r="I1281" s="42"/>
      <c r="J1281" s="42"/>
      <c r="K1281" s="42"/>
      <c r="L1281" s="42"/>
      <c r="M1281" s="42"/>
      <c r="N1281" s="42"/>
      <c r="O1281" s="42"/>
      <c r="P1281" s="47"/>
      <c r="Q1281" s="47"/>
      <c r="R1281" s="47"/>
      <c r="S1281" s="48"/>
      <c r="T1281" s="42"/>
      <c r="U1281" s="42"/>
      <c r="V1281" s="42"/>
      <c r="W1281" s="45" t="s">
        <v>2176</v>
      </c>
      <c r="X1281" s="158" t="s">
        <v>23</v>
      </c>
    </row>
    <row r="1282" spans="1:24" x14ac:dyDescent="0.3">
      <c r="A1282" s="41" t="s">
        <v>9441</v>
      </c>
      <c r="B1282" s="42" t="s">
        <v>2182</v>
      </c>
      <c r="C1282" s="42" t="s">
        <v>2060</v>
      </c>
      <c r="D1282" s="113">
        <v>300</v>
      </c>
      <c r="E1282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82" s="113">
        <f t="shared" si="20"/>
        <v>300</v>
      </c>
      <c r="G1282" s="43"/>
      <c r="H1282" s="44"/>
      <c r="I1282" s="42"/>
      <c r="J1282" s="42"/>
      <c r="K1282" s="42"/>
      <c r="L1282" s="42"/>
      <c r="M1282" s="42"/>
      <c r="N1282" s="42"/>
      <c r="O1282" s="42"/>
      <c r="P1282" s="47"/>
      <c r="Q1282" s="47"/>
      <c r="R1282" s="47"/>
      <c r="S1282" s="48"/>
      <c r="T1282" s="42"/>
      <c r="U1282" s="42"/>
      <c r="V1282" s="42"/>
      <c r="W1282" s="45" t="s">
        <v>2176</v>
      </c>
      <c r="X1282" s="158" t="s">
        <v>23</v>
      </c>
    </row>
    <row r="1283" spans="1:24" x14ac:dyDescent="0.3">
      <c r="A1283" s="41" t="s">
        <v>7702</v>
      </c>
      <c r="B1283" s="42" t="s">
        <v>7685</v>
      </c>
      <c r="C1283" s="42" t="s">
        <v>2060</v>
      </c>
      <c r="D1283" s="113">
        <v>300</v>
      </c>
      <c r="E1283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83" s="113">
        <f t="shared" si="20"/>
        <v>300</v>
      </c>
      <c r="G1283" s="43"/>
      <c r="H1283" s="44"/>
      <c r="I1283" s="42"/>
      <c r="J1283" s="42"/>
      <c r="K1283" s="42"/>
      <c r="L1283" s="42"/>
      <c r="M1283" s="42"/>
      <c r="N1283" s="42"/>
      <c r="O1283" s="42"/>
      <c r="P1283" s="47"/>
      <c r="Q1283" s="47"/>
      <c r="R1283" s="47"/>
      <c r="S1283" s="48"/>
      <c r="T1283" s="42"/>
      <c r="U1283" s="42"/>
      <c r="V1283" s="42"/>
      <c r="W1283" s="45" t="s">
        <v>2176</v>
      </c>
      <c r="X1283" s="158" t="s">
        <v>23</v>
      </c>
    </row>
    <row r="1284" spans="1:24" x14ac:dyDescent="0.3">
      <c r="A1284" s="41" t="s">
        <v>9442</v>
      </c>
      <c r="B1284" s="42" t="s">
        <v>2183</v>
      </c>
      <c r="C1284" s="42" t="s">
        <v>2060</v>
      </c>
      <c r="D1284" s="113">
        <v>300</v>
      </c>
      <c r="E1284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84" s="113">
        <f t="shared" si="20"/>
        <v>300</v>
      </c>
      <c r="G1284" s="43"/>
      <c r="H1284" s="44"/>
      <c r="I1284" s="42"/>
      <c r="J1284" s="42"/>
      <c r="K1284" s="42"/>
      <c r="L1284" s="42"/>
      <c r="M1284" s="42"/>
      <c r="N1284" s="42"/>
      <c r="O1284" s="42"/>
      <c r="P1284" s="47"/>
      <c r="Q1284" s="47"/>
      <c r="R1284" s="47"/>
      <c r="S1284" s="48"/>
      <c r="T1284" s="42"/>
      <c r="U1284" s="42"/>
      <c r="V1284" s="42"/>
      <c r="W1284" s="45" t="s">
        <v>2176</v>
      </c>
      <c r="X1284" s="158" t="s">
        <v>23</v>
      </c>
    </row>
    <row r="1285" spans="1:24" x14ac:dyDescent="0.3">
      <c r="A1285" s="41" t="s">
        <v>9443</v>
      </c>
      <c r="B1285" s="42" t="s">
        <v>2184</v>
      </c>
      <c r="C1285" s="42" t="s">
        <v>2060</v>
      </c>
      <c r="D1285" s="113">
        <v>300</v>
      </c>
      <c r="E1285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85" s="113">
        <f t="shared" si="20"/>
        <v>300</v>
      </c>
      <c r="G1285" s="43"/>
      <c r="H1285" s="44"/>
      <c r="I1285" s="42"/>
      <c r="J1285" s="42"/>
      <c r="K1285" s="42"/>
      <c r="L1285" s="42"/>
      <c r="M1285" s="42"/>
      <c r="N1285" s="42"/>
      <c r="O1285" s="42"/>
      <c r="P1285" s="47"/>
      <c r="Q1285" s="47"/>
      <c r="R1285" s="47"/>
      <c r="S1285" s="48"/>
      <c r="T1285" s="42"/>
      <c r="U1285" s="42"/>
      <c r="V1285" s="42"/>
      <c r="W1285" s="45" t="s">
        <v>2176</v>
      </c>
      <c r="X1285" s="158" t="s">
        <v>23</v>
      </c>
    </row>
    <row r="1286" spans="1:24" x14ac:dyDescent="0.3">
      <c r="A1286" s="41" t="s">
        <v>9444</v>
      </c>
      <c r="B1286" s="42" t="s">
        <v>2185</v>
      </c>
      <c r="C1286" s="42" t="s">
        <v>2060</v>
      </c>
      <c r="D1286" s="113">
        <v>450</v>
      </c>
      <c r="E1286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86" s="113">
        <f t="shared" si="20"/>
        <v>450</v>
      </c>
      <c r="G1286" s="43"/>
      <c r="H1286" s="44"/>
      <c r="I1286" s="42"/>
      <c r="J1286" s="42"/>
      <c r="K1286" s="42"/>
      <c r="L1286" s="42"/>
      <c r="M1286" s="42"/>
      <c r="N1286" s="42"/>
      <c r="O1286" s="42"/>
      <c r="P1286" s="47"/>
      <c r="Q1286" s="47"/>
      <c r="R1286" s="47"/>
      <c r="S1286" s="48"/>
      <c r="T1286" s="42"/>
      <c r="U1286" s="42"/>
      <c r="V1286" s="42"/>
      <c r="W1286" s="45" t="s">
        <v>2176</v>
      </c>
      <c r="X1286" s="158" t="s">
        <v>23</v>
      </c>
    </row>
    <row r="1287" spans="1:24" x14ac:dyDescent="0.3">
      <c r="A1287" s="41" t="s">
        <v>9445</v>
      </c>
      <c r="B1287" s="42" t="s">
        <v>2186</v>
      </c>
      <c r="C1287" s="42" t="s">
        <v>2060</v>
      </c>
      <c r="D1287" s="113">
        <v>300</v>
      </c>
      <c r="E1287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87" s="113">
        <f t="shared" si="20"/>
        <v>300</v>
      </c>
      <c r="G1287" s="43"/>
      <c r="H1287" s="44"/>
      <c r="I1287" s="42"/>
      <c r="J1287" s="42"/>
      <c r="K1287" s="42"/>
      <c r="L1287" s="42"/>
      <c r="M1287" s="42"/>
      <c r="N1287" s="42"/>
      <c r="O1287" s="42"/>
      <c r="P1287" s="47"/>
      <c r="Q1287" s="47"/>
      <c r="R1287" s="47"/>
      <c r="S1287" s="48"/>
      <c r="T1287" s="42"/>
      <c r="U1287" s="42"/>
      <c r="V1287" s="42"/>
      <c r="W1287" s="45" t="s">
        <v>2176</v>
      </c>
      <c r="X1287" s="158" t="s">
        <v>23</v>
      </c>
    </row>
    <row r="1288" spans="1:24" x14ac:dyDescent="0.3">
      <c r="A1288" s="41" t="s">
        <v>2187</v>
      </c>
      <c r="B1288" s="42" t="s">
        <v>2188</v>
      </c>
      <c r="C1288" s="42" t="s">
        <v>2060</v>
      </c>
      <c r="D1288" s="113">
        <v>335</v>
      </c>
      <c r="E1288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88" s="113">
        <f t="shared" si="20"/>
        <v>335</v>
      </c>
      <c r="G1288" s="43"/>
      <c r="H1288" s="44"/>
      <c r="I1288" s="42"/>
      <c r="J1288" s="42"/>
      <c r="K1288" s="42"/>
      <c r="L1288" s="42"/>
      <c r="M1288" s="42"/>
      <c r="N1288" s="42"/>
      <c r="O1288" s="42"/>
      <c r="P1288" s="47"/>
      <c r="Q1288" s="47"/>
      <c r="R1288" s="47"/>
      <c r="S1288" s="48"/>
      <c r="T1288" s="42"/>
      <c r="U1288" s="42"/>
      <c r="V1288" s="42"/>
      <c r="W1288" s="45" t="s">
        <v>2176</v>
      </c>
      <c r="X1288" s="158" t="s">
        <v>23</v>
      </c>
    </row>
    <row r="1289" spans="1:24" x14ac:dyDescent="0.3">
      <c r="A1289" s="41" t="s">
        <v>7703</v>
      </c>
      <c r="B1289" s="42" t="s">
        <v>7686</v>
      </c>
      <c r="C1289" s="42" t="s">
        <v>2060</v>
      </c>
      <c r="D1289" s="113">
        <v>450</v>
      </c>
      <c r="E1289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89" s="113">
        <f t="shared" si="20"/>
        <v>450</v>
      </c>
      <c r="G1289" s="43"/>
      <c r="H1289" s="44"/>
      <c r="I1289" s="42"/>
      <c r="J1289" s="42"/>
      <c r="K1289" s="42"/>
      <c r="L1289" s="42"/>
      <c r="M1289" s="42"/>
      <c r="N1289" s="42"/>
      <c r="O1289" s="42"/>
      <c r="P1289" s="47"/>
      <c r="Q1289" s="47"/>
      <c r="R1289" s="47"/>
      <c r="S1289" s="48"/>
      <c r="T1289" s="42"/>
      <c r="U1289" s="42"/>
      <c r="V1289" s="42"/>
      <c r="W1289" s="45" t="s">
        <v>2176</v>
      </c>
      <c r="X1289" s="158" t="s">
        <v>23</v>
      </c>
    </row>
    <row r="1290" spans="1:24" x14ac:dyDescent="0.3">
      <c r="A1290" s="41" t="s">
        <v>9446</v>
      </c>
      <c r="B1290" s="42" t="s">
        <v>2189</v>
      </c>
      <c r="C1290" s="42" t="s">
        <v>2060</v>
      </c>
      <c r="D1290" s="113">
        <v>300</v>
      </c>
      <c r="E1290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90" s="113">
        <f t="shared" si="20"/>
        <v>300</v>
      </c>
      <c r="G1290" s="43"/>
      <c r="H1290" s="44"/>
      <c r="I1290" s="42"/>
      <c r="J1290" s="42"/>
      <c r="K1290" s="42"/>
      <c r="L1290" s="42"/>
      <c r="M1290" s="42"/>
      <c r="N1290" s="42"/>
      <c r="O1290" s="42"/>
      <c r="P1290" s="47"/>
      <c r="Q1290" s="47"/>
      <c r="R1290" s="47"/>
      <c r="S1290" s="48"/>
      <c r="T1290" s="42"/>
      <c r="U1290" s="42"/>
      <c r="V1290" s="42"/>
      <c r="W1290" s="45" t="s">
        <v>2176</v>
      </c>
      <c r="X1290" s="158" t="s">
        <v>23</v>
      </c>
    </row>
    <row r="1291" spans="1:24" x14ac:dyDescent="0.3">
      <c r="A1291" s="41" t="s">
        <v>7704</v>
      </c>
      <c r="B1291" s="42" t="s">
        <v>7687</v>
      </c>
      <c r="C1291" s="42" t="s">
        <v>2060</v>
      </c>
      <c r="D1291" s="113">
        <v>300</v>
      </c>
      <c r="E1291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91" s="113">
        <f t="shared" si="20"/>
        <v>300</v>
      </c>
      <c r="G1291" s="43"/>
      <c r="H1291" s="44"/>
      <c r="I1291" s="42"/>
      <c r="J1291" s="42"/>
      <c r="K1291" s="42"/>
      <c r="L1291" s="42"/>
      <c r="M1291" s="42"/>
      <c r="N1291" s="42"/>
      <c r="O1291" s="42"/>
      <c r="P1291" s="47"/>
      <c r="Q1291" s="47"/>
      <c r="R1291" s="47"/>
      <c r="S1291" s="48"/>
      <c r="T1291" s="42"/>
      <c r="U1291" s="42"/>
      <c r="V1291" s="42"/>
      <c r="W1291" s="45" t="s">
        <v>2176</v>
      </c>
      <c r="X1291" s="158" t="s">
        <v>23</v>
      </c>
    </row>
    <row r="1292" spans="1:24" x14ac:dyDescent="0.3">
      <c r="A1292" s="41" t="s">
        <v>9447</v>
      </c>
      <c r="B1292" s="42" t="s">
        <v>2190</v>
      </c>
      <c r="C1292" s="42" t="s">
        <v>2060</v>
      </c>
      <c r="D1292" s="113">
        <v>300</v>
      </c>
      <c r="E1292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92" s="113">
        <f t="shared" si="20"/>
        <v>300</v>
      </c>
      <c r="G1292" s="43"/>
      <c r="H1292" s="44"/>
      <c r="I1292" s="42"/>
      <c r="J1292" s="42"/>
      <c r="K1292" s="42"/>
      <c r="L1292" s="42"/>
      <c r="M1292" s="42"/>
      <c r="N1292" s="42"/>
      <c r="O1292" s="42"/>
      <c r="P1292" s="47"/>
      <c r="Q1292" s="47"/>
      <c r="R1292" s="47"/>
      <c r="S1292" s="48"/>
      <c r="T1292" s="42"/>
      <c r="U1292" s="42"/>
      <c r="V1292" s="42"/>
      <c r="W1292" s="45" t="s">
        <v>2176</v>
      </c>
      <c r="X1292" s="158" t="s">
        <v>23</v>
      </c>
    </row>
    <row r="1293" spans="1:24" x14ac:dyDescent="0.3">
      <c r="A1293" s="41" t="s">
        <v>9448</v>
      </c>
      <c r="B1293" s="42" t="s">
        <v>2191</v>
      </c>
      <c r="C1293" s="42" t="s">
        <v>2060</v>
      </c>
      <c r="D1293" s="113">
        <v>300</v>
      </c>
      <c r="E1293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93" s="113">
        <f t="shared" si="20"/>
        <v>300</v>
      </c>
      <c r="G1293" s="43"/>
      <c r="H1293" s="44"/>
      <c r="I1293" s="42"/>
      <c r="J1293" s="42"/>
      <c r="K1293" s="42"/>
      <c r="L1293" s="42"/>
      <c r="M1293" s="42"/>
      <c r="N1293" s="42"/>
      <c r="O1293" s="42"/>
      <c r="P1293" s="47"/>
      <c r="Q1293" s="47"/>
      <c r="R1293" s="47"/>
      <c r="S1293" s="48"/>
      <c r="T1293" s="42"/>
      <c r="U1293" s="42"/>
      <c r="V1293" s="42"/>
      <c r="W1293" s="45" t="s">
        <v>2176</v>
      </c>
      <c r="X1293" s="158" t="s">
        <v>23</v>
      </c>
    </row>
    <row r="1294" spans="1:24" x14ac:dyDescent="0.3">
      <c r="A1294" s="41" t="s">
        <v>9449</v>
      </c>
      <c r="B1294" s="42" t="s">
        <v>2192</v>
      </c>
      <c r="C1294" s="42" t="s">
        <v>2060</v>
      </c>
      <c r="D1294" s="113">
        <v>450</v>
      </c>
      <c r="E1294" s="292">
        <f>IF(VLOOKUP($W$1262,Discounts!B:C,2,FALSE)&gt;0,VLOOKUP($W$1262,Discounts!B:C,2,FALSE),IF(VLOOKUP(MID($W$1262,1,6),Discounts!B:C,2,FALSE)&gt;0,VLOOKUP(MID($W$1262,1,6),Discounts!B:C,2,FALSE),IF(VLOOKUP(MID($W$1262,1,3),Discounts!B:C,2,FALSE)&gt;0,VLOOKUP(MID($W$1262,1,3),Discounts!B:C,2,FALSE),VLOOKUP(MID($W$1262,1,1),Discounts!B:C,2,FALSE))))</f>
        <v>0</v>
      </c>
      <c r="F1294" s="113">
        <f t="shared" si="20"/>
        <v>450</v>
      </c>
      <c r="G1294" s="43"/>
      <c r="H1294" s="44"/>
      <c r="I1294" s="42"/>
      <c r="J1294" s="42"/>
      <c r="K1294" s="42"/>
      <c r="L1294" s="42"/>
      <c r="M1294" s="42"/>
      <c r="N1294" s="42"/>
      <c r="O1294" s="42"/>
      <c r="P1294" s="47"/>
      <c r="Q1294" s="47"/>
      <c r="R1294" s="47"/>
      <c r="S1294" s="48"/>
      <c r="T1294" s="42"/>
      <c r="U1294" s="42"/>
      <c r="V1294" s="42"/>
      <c r="W1294" s="45" t="s">
        <v>2176</v>
      </c>
      <c r="X1294" s="158" t="s">
        <v>23</v>
      </c>
    </row>
    <row r="1304" spans="7:15" x14ac:dyDescent="0.3">
      <c r="G1304" s="25"/>
      <c r="H1304" s="25"/>
      <c r="I1304" s="25"/>
      <c r="J1304" s="25"/>
      <c r="K1304" s="25"/>
      <c r="L1304" s="25"/>
      <c r="M1304" s="25"/>
      <c r="N1304" s="25"/>
      <c r="O1304" s="25"/>
    </row>
  </sheetData>
  <sheetProtection sheet="1" objects="1" scenarios="1"/>
  <autoFilter ref="A1:Y1294" xr:uid="{00000000-0001-0000-0100-000000000000}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sortState xmlns:xlrd2="http://schemas.microsoft.com/office/spreadsheetml/2017/richdata2" ref="A861:X937">
    <sortCondition ref="B861:B937"/>
    <sortCondition ref="C861:C937"/>
  </sortState>
  <mergeCells count="22">
    <mergeCell ref="D2:D3"/>
    <mergeCell ref="E2:E3"/>
    <mergeCell ref="F2:F3"/>
    <mergeCell ref="D1:F1"/>
    <mergeCell ref="X2:X3"/>
    <mergeCell ref="P1:V1"/>
    <mergeCell ref="G2:G3"/>
    <mergeCell ref="H2:H3"/>
    <mergeCell ref="G1:O1"/>
    <mergeCell ref="I2:I3"/>
    <mergeCell ref="J2:J3"/>
    <mergeCell ref="K2:K3"/>
    <mergeCell ref="L2:L3"/>
    <mergeCell ref="M2:M3"/>
    <mergeCell ref="W2:W3"/>
    <mergeCell ref="T2:T3"/>
    <mergeCell ref="U2:U3"/>
    <mergeCell ref="V2:V3"/>
    <mergeCell ref="N2:N3"/>
    <mergeCell ref="O2:O3"/>
    <mergeCell ref="P2:R2"/>
    <mergeCell ref="S2:S3"/>
  </mergeCells>
  <phoneticPr fontId="58" type="noConversion"/>
  <conditionalFormatting sqref="I1:O1186 I1195:O1048576 J1187:O1194">
    <cfRule type="cellIs" dxfId="199" priority="3" operator="equal">
      <formula>"r"</formula>
    </cfRule>
    <cfRule type="cellIs" dxfId="198" priority="4" operator="equal">
      <formula>"c"</formula>
    </cfRule>
    <cfRule type="cellIs" dxfId="197" priority="5" operator="equal">
      <formula>"B"</formula>
    </cfRule>
  </conditionalFormatting>
  <conditionalFormatting sqref="G1:O1186 G1195:O1048576 G1187:H1194 J1187:O1194">
    <cfRule type="cellIs" dxfId="196" priority="2" operator="equal">
      <formula>"IN"</formula>
    </cfRule>
  </conditionalFormatting>
  <conditionalFormatting sqref="I1187:I1194">
    <cfRule type="cellIs" dxfId="195" priority="1" operator="equal">
      <formula>"IN"</formula>
    </cfRule>
  </conditionalFormatting>
  <hyperlinks>
    <hyperlink ref="A965" r:id="rId1" display="https://na3.salesforce.com/01t50000004SDvR?srPos=0&amp;srKp=01t" xr:uid="{00000000-0004-0000-0100-000000000000}"/>
    <hyperlink ref="B965" r:id="rId2" display="https://na3.salesforce.com/01t50000004SDvR?srPos=0&amp;srKp=01t" xr:uid="{00000000-0004-0000-0100-000001000000}"/>
    <hyperlink ref="A50" r:id="rId3" display="https://na3.salesforce.com/01t50000004Rn2x?srPos=0&amp;srKp=01t&amp;srS=1" xr:uid="{00000000-0004-0000-0100-000002000000}"/>
    <hyperlink ref="A51" r:id="rId4" display="https://na3.salesforce.com/01t50000004Rn37?srPos=1&amp;srKp=01t&amp;srS=1" xr:uid="{00000000-0004-0000-0100-000004000000}"/>
    <hyperlink ref="A52" r:id="rId5" display="https://na3.salesforce.com/01t50000004Rn3C?srPos=2&amp;srKp=01t&amp;srS=1" xr:uid="{00000000-0004-0000-0100-000006000000}"/>
    <hyperlink ref="A53" r:id="rId6" display="https://na3.salesforce.com/01t50000004Rn3H?srPos=3&amp;srKp=01t&amp;srS=1" xr:uid="{00000000-0004-0000-0100-000008000000}"/>
  </hyperlinks>
  <printOptions horizontalCentered="1"/>
  <pageMargins left="0.19685039370078741" right="0.19685039370078741" top="0.74803149606299213" bottom="0.74803149606299213" header="0.31496062992125984" footer="0.31496062992125984"/>
  <pageSetup paperSize="9" scale="46" fitToHeight="0" orientation="landscape" useFirstPageNumber="1" r:id="rId7"/>
  <headerFooter>
    <oddHeader>&amp;C&amp;"Calibri"&amp;10&amp;K000000 For internal use &amp;1#_x000D_</oddHeader>
    <oddFooter>&amp;L&amp;G  Price List 2023&amp;C&amp;G&amp;R&amp;P
&amp;"-,Bold"&amp;12&amp;K4E6C9C#1 Oligonucleotides</oddFooter>
  </headerFooter>
  <rowBreaks count="1" manualBreakCount="1">
    <brk id="68" max="16383" man="1"/>
  </rowBreaks>
  <drawing r:id="rId8"/>
  <legacyDrawingHF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C1315-B91A-404F-BA34-7F7A202D1845}">
  <sheetPr>
    <pageSetUpPr fitToPage="1"/>
  </sheetPr>
  <dimension ref="A1:V71"/>
  <sheetViews>
    <sheetView showGridLines="0" zoomScale="75" zoomScaleNormal="75" zoomScalePage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T13" sqref="T13"/>
    </sheetView>
  </sheetViews>
  <sheetFormatPr defaultColWidth="9.109375" defaultRowHeight="14.4" x14ac:dyDescent="0.3"/>
  <cols>
    <col min="1" max="1" width="1.109375" customWidth="1"/>
    <col min="2" max="2" width="53.33203125" customWidth="1"/>
    <col min="3" max="3" width="17.109375" bestFit="1" customWidth="1"/>
    <col min="4" max="4" width="8.6640625" bestFit="1" customWidth="1"/>
    <col min="5" max="5" width="9.6640625" customWidth="1"/>
    <col min="6" max="6" width="9.6640625" style="294" customWidth="1"/>
    <col min="7" max="7" width="9.6640625" customWidth="1"/>
    <col min="8" max="8" width="16.5546875" bestFit="1" customWidth="1"/>
    <col min="9" max="9" width="9.88671875" bestFit="1" customWidth="1"/>
    <col min="10" max="10" width="9.109375" customWidth="1"/>
    <col min="11" max="11" width="9.109375" style="294" customWidth="1"/>
    <col min="12" max="12" width="9.109375" customWidth="1"/>
    <col min="13" max="13" width="16.5546875" bestFit="1" customWidth="1"/>
    <col min="14" max="14" width="10.88671875" bestFit="1" customWidth="1"/>
    <col min="15" max="15" width="10.88671875" style="294" bestFit="1" customWidth="1"/>
    <col min="16" max="16" width="11.109375" bestFit="1" customWidth="1"/>
    <col min="17" max="17" width="16.6640625" bestFit="1" customWidth="1"/>
    <col min="18" max="18" width="11.109375" bestFit="1" customWidth="1"/>
    <col min="19" max="19" width="11.109375" style="294" bestFit="1" customWidth="1"/>
    <col min="20" max="20" width="12.109375" bestFit="1" customWidth="1"/>
    <col min="21" max="21" width="7.44140625" bestFit="1" customWidth="1"/>
    <col min="22" max="22" width="7.5546875" customWidth="1"/>
  </cols>
  <sheetData>
    <row r="1" spans="1:22" s="8" customFormat="1" ht="36" customHeight="1" x14ac:dyDescent="0.3">
      <c r="A1" s="10"/>
      <c r="B1" s="63" t="s">
        <v>0</v>
      </c>
      <c r="C1" s="63" t="s">
        <v>2195</v>
      </c>
      <c r="D1" s="63" t="s">
        <v>7778</v>
      </c>
      <c r="E1" s="362" t="s">
        <v>9979</v>
      </c>
      <c r="F1" s="362"/>
      <c r="G1" s="362"/>
      <c r="H1" s="63" t="s">
        <v>2196</v>
      </c>
      <c r="I1" s="64" t="s">
        <v>7779</v>
      </c>
      <c r="J1" s="363" t="s">
        <v>9979</v>
      </c>
      <c r="K1" s="364"/>
      <c r="L1" s="365"/>
      <c r="M1" s="64" t="s">
        <v>2197</v>
      </c>
      <c r="N1" s="363" t="s">
        <v>9979</v>
      </c>
      <c r="O1" s="364"/>
      <c r="P1" s="365"/>
      <c r="Q1" s="63" t="s">
        <v>2198</v>
      </c>
      <c r="R1" s="362" t="s">
        <v>9979</v>
      </c>
      <c r="S1" s="362"/>
      <c r="T1" s="362"/>
      <c r="U1" s="117" t="s">
        <v>5</v>
      </c>
      <c r="V1" s="118" t="s">
        <v>2193</v>
      </c>
    </row>
    <row r="2" spans="1:22" s="8" customFormat="1" ht="29.25" customHeight="1" x14ac:dyDescent="0.3">
      <c r="A2" s="26"/>
      <c r="B2" s="132" t="s">
        <v>8944</v>
      </c>
      <c r="C2" s="133"/>
      <c r="D2" s="133"/>
      <c r="E2" s="134" t="s">
        <v>6</v>
      </c>
      <c r="F2" s="320" t="s">
        <v>10358</v>
      </c>
      <c r="G2" s="134" t="s">
        <v>10359</v>
      </c>
      <c r="H2" s="133"/>
      <c r="I2" s="133"/>
      <c r="J2" s="134" t="s">
        <v>6</v>
      </c>
      <c r="K2" s="320" t="s">
        <v>10358</v>
      </c>
      <c r="L2" s="134" t="s">
        <v>10359</v>
      </c>
      <c r="M2" s="133"/>
      <c r="N2" s="134" t="s">
        <v>6</v>
      </c>
      <c r="O2" s="320" t="s">
        <v>10358</v>
      </c>
      <c r="P2" s="134" t="s">
        <v>10359</v>
      </c>
      <c r="Q2" s="133"/>
      <c r="R2" s="134" t="s">
        <v>6</v>
      </c>
      <c r="S2" s="320" t="s">
        <v>10358</v>
      </c>
      <c r="T2" s="134" t="s">
        <v>10359</v>
      </c>
      <c r="U2" s="134"/>
      <c r="V2" s="134"/>
    </row>
    <row r="3" spans="1:22" ht="18" x14ac:dyDescent="0.35">
      <c r="A3" s="27"/>
      <c r="B3" s="166" t="s">
        <v>2199</v>
      </c>
      <c r="C3" s="167"/>
      <c r="D3" s="167"/>
      <c r="E3" s="168"/>
      <c r="F3" s="321" t="s">
        <v>2200</v>
      </c>
      <c r="G3" s="168"/>
      <c r="H3" s="167"/>
      <c r="I3" s="169"/>
      <c r="J3" s="168"/>
      <c r="K3" s="295"/>
      <c r="L3" s="168"/>
      <c r="M3" s="169"/>
      <c r="N3" s="168"/>
      <c r="O3" s="295"/>
      <c r="P3" s="168"/>
      <c r="Q3" s="167"/>
      <c r="R3" s="168"/>
      <c r="S3" s="295"/>
      <c r="T3" s="170"/>
      <c r="U3" s="28"/>
      <c r="V3" s="29"/>
    </row>
    <row r="4" spans="1:22" ht="15.6" x14ac:dyDescent="0.3">
      <c r="A4" s="2"/>
      <c r="B4" s="171" t="s">
        <v>2201</v>
      </c>
      <c r="C4" s="172"/>
      <c r="D4" s="172"/>
      <c r="E4" s="173"/>
      <c r="F4" s="322" t="s">
        <v>10325</v>
      </c>
      <c r="G4" s="173"/>
      <c r="H4" s="174"/>
      <c r="I4" s="175"/>
      <c r="J4" s="173"/>
      <c r="K4" s="322" t="s">
        <v>10325</v>
      </c>
      <c r="L4" s="173"/>
      <c r="M4" s="175"/>
      <c r="N4" s="173"/>
      <c r="O4" s="328" t="s">
        <v>10308</v>
      </c>
      <c r="P4" s="173"/>
      <c r="Q4" s="174"/>
      <c r="R4" s="174"/>
      <c r="S4" s="184" t="s">
        <v>10308</v>
      </c>
      <c r="T4" s="184"/>
      <c r="U4" s="185"/>
      <c r="V4" s="186"/>
    </row>
    <row r="5" spans="1:22" x14ac:dyDescent="0.3">
      <c r="A5" s="30"/>
      <c r="B5" s="54" t="s">
        <v>8945</v>
      </c>
      <c r="C5" s="55" t="s">
        <v>2202</v>
      </c>
      <c r="D5" s="56">
        <v>150</v>
      </c>
      <c r="E5" s="57">
        <v>90.3</v>
      </c>
      <c r="F5" s="323">
        <f>IF(VLOOKUP($F$4,Discounts!B:C,2,FALSE)&gt;0,VLOOKUP($F$4,Discounts!B:C,2,FALSE),IF(VLOOKUP(MID($F$4,1,6),Discounts!B:C,2,FALSE)&gt;0,VLOOKUP(MID($F$4,1,6),Discounts!B:C,2,FALSE),IF(VLOOKUP(MID($F$4,1,3),Discounts!B:C,2,FALSE)&gt;0,VLOOKUP(MID($F$4,1,3),Discounts!B:C,2,FALSE),VLOOKUP(MID($F$4,1,1),Discounts!B:C,2,FALSE))))</f>
        <v>0</v>
      </c>
      <c r="G5" s="57">
        <f>E5-E5*F5</f>
        <v>90.3</v>
      </c>
      <c r="H5" s="176" t="s">
        <v>2203</v>
      </c>
      <c r="I5" s="177" t="s">
        <v>2204</v>
      </c>
      <c r="J5" s="178">
        <v>382</v>
      </c>
      <c r="K5" s="329">
        <f>IF(VLOOKUP($K$4,Discounts!B:C,2,FALSE)&gt;0,VLOOKUP($K$4,Discounts!B:C,2,FALSE),IF(VLOOKUP(MID($K$4,1,6),Discounts!B:C,2,FALSE)&gt;0,VLOOKUP(MID($K$4,1,6),Discounts!B:C,2,FALSE),IF(VLOOKUP(MID($K$4,1,3),Discounts!B:C,2,FALSE)&gt;0,VLOOKUP(MID($K$4,1,3),Discounts!B:C,2,FALSE),VLOOKUP(MID($K$4,1,1),Discounts!B:C,2,FALSE))))</f>
        <v>0</v>
      </c>
      <c r="L5" s="178">
        <f>J5-J5*K5</f>
        <v>382</v>
      </c>
      <c r="M5" s="58" t="s">
        <v>2205</v>
      </c>
      <c r="N5" s="57">
        <v>1531</v>
      </c>
      <c r="O5" s="323">
        <f>IF(VLOOKUP($O$4,Discounts!B:C,2,FALSE)&gt;0,VLOOKUP($O$4,Discounts!B:C,2,FALSE),IF(VLOOKUP(MID($O$4,1,6),Discounts!B:C,2,FALSE)&gt;0,VLOOKUP(MID($O$4,1,6),Discounts!B:C,2,FALSE),IF(VLOOKUP(MID($O$4,1,3),Discounts!B:C,2,FALSE)&gt;0,VLOOKUP(MID($O$4,1,3),Discounts!B:C,2,FALSE),VLOOKUP(MID($O$4,1,1),Discounts!B:C,2,FALSE))))</f>
        <v>0</v>
      </c>
      <c r="P5" s="57">
        <f t="shared" ref="P5:P8" si="0">N5-N5*O5</f>
        <v>1531</v>
      </c>
      <c r="Q5" s="176" t="s">
        <v>2206</v>
      </c>
      <c r="R5" s="178">
        <v>2489</v>
      </c>
      <c r="S5" s="329">
        <f>IF(VLOOKUP($S$4,Discounts!B:C,2,FALSE)&gt;0,VLOOKUP($S$4,Discounts!B:C,2,FALSE),IF(VLOOKUP(MID($S$4,1,6),Discounts!B:C,2,FALSE)&gt;0,VLOOKUP(MID($S$4,1,6),Discounts!B:C,2,FALSE),IF(VLOOKUP(MID($S$4,1,3),Discounts!B:C,2,FALSE)&gt;0,VLOOKUP(MID($S$4,1,3),Discounts!B:C,2,FALSE),VLOOKUP(MID($S$4,1,1),Discounts!B:C,2,FALSE))))</f>
        <v>0</v>
      </c>
      <c r="T5" s="178">
        <f t="shared" ref="T5:T8" si="1">R5-R5*S5</f>
        <v>2489</v>
      </c>
      <c r="U5" s="187" t="s">
        <v>23</v>
      </c>
      <c r="V5" s="187" t="s">
        <v>23</v>
      </c>
    </row>
    <row r="6" spans="1:22" x14ac:dyDescent="0.3">
      <c r="A6" s="30"/>
      <c r="B6" s="54" t="s">
        <v>8946</v>
      </c>
      <c r="C6" s="55" t="s">
        <v>2207</v>
      </c>
      <c r="D6" s="56">
        <v>150</v>
      </c>
      <c r="E6" s="57">
        <v>90.3</v>
      </c>
      <c r="F6" s="323">
        <f>IF(VLOOKUP($F$4,Discounts!B:C,2,FALSE)&gt;0,VLOOKUP($F$4,Discounts!B:C,2,FALSE),IF(VLOOKUP(MID($F$4,1,6),Discounts!B:C,2,FALSE)&gt;0,VLOOKUP(MID($F$4,1,6),Discounts!B:C,2,FALSE),IF(VLOOKUP(MID($F$4,1,3),Discounts!B:C,2,FALSE)&gt;0,VLOOKUP(MID($F$4,1,3),Discounts!B:C,2,FALSE),VLOOKUP(MID($F$4,1,1),Discounts!B:C,2,FALSE))))</f>
        <v>0</v>
      </c>
      <c r="G6" s="57">
        <f>E6-E6*F6</f>
        <v>90.3</v>
      </c>
      <c r="H6" s="176" t="s">
        <v>2208</v>
      </c>
      <c r="I6" s="177" t="s">
        <v>2204</v>
      </c>
      <c r="J6" s="178">
        <v>382</v>
      </c>
      <c r="K6" s="329">
        <f>IF(VLOOKUP($K$4,Discounts!B:C,2,FALSE)&gt;0,VLOOKUP($K$4,Discounts!B:C,2,FALSE),IF(VLOOKUP(MID($K$4,1,6),Discounts!B:C,2,FALSE)&gt;0,VLOOKUP(MID($K$4,1,6),Discounts!B:C,2,FALSE),IF(VLOOKUP(MID($K$4,1,3),Discounts!B:C,2,FALSE)&gt;0,VLOOKUP(MID($K$4,1,3),Discounts!B:C,2,FALSE),VLOOKUP(MID($K$4,1,1),Discounts!B:C,2,FALSE))))</f>
        <v>0</v>
      </c>
      <c r="L6" s="178">
        <f t="shared" ref="L6:L8" si="2">J6-J6*K6</f>
        <v>382</v>
      </c>
      <c r="M6" s="58" t="s">
        <v>2209</v>
      </c>
      <c r="N6" s="57">
        <v>1531</v>
      </c>
      <c r="O6" s="323">
        <f>IF(VLOOKUP($O$4,Discounts!B:C,2,FALSE)&gt;0,VLOOKUP($O$4,Discounts!B:C,2,FALSE),IF(VLOOKUP(MID($O$4,1,6),Discounts!B:C,2,FALSE)&gt;0,VLOOKUP(MID($O$4,1,6),Discounts!B:C,2,FALSE),IF(VLOOKUP(MID($O$4,1,3),Discounts!B:C,2,FALSE)&gt;0,VLOOKUP(MID($O$4,1,3),Discounts!B:C,2,FALSE),VLOOKUP(MID($O$4,1,1),Discounts!B:C,2,FALSE))))</f>
        <v>0</v>
      </c>
      <c r="P6" s="57">
        <f t="shared" si="0"/>
        <v>1531</v>
      </c>
      <c r="Q6" s="176" t="s">
        <v>2210</v>
      </c>
      <c r="R6" s="178">
        <v>2489</v>
      </c>
      <c r="S6" s="329">
        <f>IF(VLOOKUP($S$4,Discounts!B:C,2,FALSE)&gt;0,VLOOKUP($S$4,Discounts!B:C,2,FALSE),IF(VLOOKUP(MID($S$4,1,6),Discounts!B:C,2,FALSE)&gt;0,VLOOKUP(MID($S$4,1,6),Discounts!B:C,2,FALSE),IF(VLOOKUP(MID($S$4,1,3),Discounts!B:C,2,FALSE)&gt;0,VLOOKUP(MID($S$4,1,3),Discounts!B:C,2,FALSE),VLOOKUP(MID($S$4,1,1),Discounts!B:C,2,FALSE))))</f>
        <v>0</v>
      </c>
      <c r="T6" s="178">
        <f t="shared" si="1"/>
        <v>2489</v>
      </c>
      <c r="U6" s="187" t="s">
        <v>23</v>
      </c>
      <c r="V6" s="187" t="s">
        <v>23</v>
      </c>
    </row>
    <row r="7" spans="1:22" x14ac:dyDescent="0.3">
      <c r="A7" s="30"/>
      <c r="B7" s="54" t="s">
        <v>8947</v>
      </c>
      <c r="C7" s="55" t="s">
        <v>2211</v>
      </c>
      <c r="D7" s="56">
        <v>150</v>
      </c>
      <c r="E7" s="57">
        <v>90.3</v>
      </c>
      <c r="F7" s="323">
        <f>IF(VLOOKUP($F$4,Discounts!B:C,2,FALSE)&gt;0,VLOOKUP($F$4,Discounts!B:C,2,FALSE),IF(VLOOKUP(MID($F$4,1,6),Discounts!B:C,2,FALSE)&gt;0,VLOOKUP(MID($F$4,1,6),Discounts!B:C,2,FALSE),IF(VLOOKUP(MID($F$4,1,3),Discounts!B:C,2,FALSE)&gt;0,VLOOKUP(MID($F$4,1,3),Discounts!B:C,2,FALSE),VLOOKUP(MID($F$4,1,1),Discounts!B:C,2,FALSE))))</f>
        <v>0</v>
      </c>
      <c r="G7" s="57">
        <f>E7-E7*F7</f>
        <v>90.3</v>
      </c>
      <c r="H7" s="176" t="s">
        <v>2212</v>
      </c>
      <c r="I7" s="177" t="s">
        <v>2204</v>
      </c>
      <c r="J7" s="178">
        <v>422</v>
      </c>
      <c r="K7" s="329">
        <f>IF(VLOOKUP($K$4,Discounts!B:C,2,FALSE)&gt;0,VLOOKUP($K$4,Discounts!B:C,2,FALSE),IF(VLOOKUP(MID($K$4,1,6),Discounts!B:C,2,FALSE)&gt;0,VLOOKUP(MID($K$4,1,6),Discounts!B:C,2,FALSE),IF(VLOOKUP(MID($K$4,1,3),Discounts!B:C,2,FALSE)&gt;0,VLOOKUP(MID($K$4,1,3),Discounts!B:C,2,FALSE),VLOOKUP(MID($K$4,1,1),Discounts!B:C,2,FALSE))))</f>
        <v>0</v>
      </c>
      <c r="L7" s="178">
        <f t="shared" si="2"/>
        <v>422</v>
      </c>
      <c r="M7" s="58" t="s">
        <v>2213</v>
      </c>
      <c r="N7" s="57">
        <v>1693</v>
      </c>
      <c r="O7" s="323">
        <f>IF(VLOOKUP($O$4,Discounts!B:C,2,FALSE)&gt;0,VLOOKUP($O$4,Discounts!B:C,2,FALSE),IF(VLOOKUP(MID($O$4,1,6),Discounts!B:C,2,FALSE)&gt;0,VLOOKUP(MID($O$4,1,6),Discounts!B:C,2,FALSE),IF(VLOOKUP(MID($O$4,1,3),Discounts!B:C,2,FALSE)&gt;0,VLOOKUP(MID($O$4,1,3),Discounts!B:C,2,FALSE),VLOOKUP(MID($O$4,1,1),Discounts!B:C,2,FALSE))))</f>
        <v>0</v>
      </c>
      <c r="P7" s="57">
        <f t="shared" si="0"/>
        <v>1693</v>
      </c>
      <c r="Q7" s="176" t="s">
        <v>2214</v>
      </c>
      <c r="R7" s="178">
        <v>2751</v>
      </c>
      <c r="S7" s="329">
        <f>IF(VLOOKUP($S$4,Discounts!B:C,2,FALSE)&gt;0,VLOOKUP($S$4,Discounts!B:C,2,FALSE),IF(VLOOKUP(MID($S$4,1,6),Discounts!B:C,2,FALSE)&gt;0,VLOOKUP(MID($S$4,1,6),Discounts!B:C,2,FALSE),IF(VLOOKUP(MID($S$4,1,3),Discounts!B:C,2,FALSE)&gt;0,VLOOKUP(MID($S$4,1,3),Discounts!B:C,2,FALSE),VLOOKUP(MID($S$4,1,1),Discounts!B:C,2,FALSE))))</f>
        <v>0</v>
      </c>
      <c r="T7" s="178">
        <f t="shared" si="1"/>
        <v>2751</v>
      </c>
      <c r="U7" s="187" t="s">
        <v>23</v>
      </c>
      <c r="V7" s="187" t="s">
        <v>23</v>
      </c>
    </row>
    <row r="8" spans="1:22" x14ac:dyDescent="0.3">
      <c r="A8" s="30"/>
      <c r="B8" s="54" t="s">
        <v>9451</v>
      </c>
      <c r="C8" s="55" t="s">
        <v>2215</v>
      </c>
      <c r="D8" s="55" t="s">
        <v>2216</v>
      </c>
      <c r="E8" s="57">
        <v>90.3</v>
      </c>
      <c r="F8" s="323">
        <f>IF(VLOOKUP($F$4,Discounts!B:C,2,FALSE)&gt;0,VLOOKUP($F$4,Discounts!B:C,2,FALSE),IF(VLOOKUP(MID($F$4,1,6),Discounts!B:C,2,FALSE)&gt;0,VLOOKUP(MID($F$4,1,6),Discounts!B:C,2,FALSE),IF(VLOOKUP(MID($F$4,1,3),Discounts!B:C,2,FALSE)&gt;0,VLOOKUP(MID($F$4,1,3),Discounts!B:C,2,FALSE),VLOOKUP(MID($F$4,1,1),Discounts!B:C,2,FALSE))))</f>
        <v>0</v>
      </c>
      <c r="G8" s="57">
        <f>E8-E8*F8</f>
        <v>90.3</v>
      </c>
      <c r="H8" s="176" t="s">
        <v>2217</v>
      </c>
      <c r="I8" s="177">
        <v>1250</v>
      </c>
      <c r="J8" s="178">
        <v>635</v>
      </c>
      <c r="K8" s="329">
        <f>IF(VLOOKUP($K$4,Discounts!B:C,2,FALSE)&gt;0,VLOOKUP($K$4,Discounts!B:C,2,FALSE),IF(VLOOKUP(MID($K$4,1,6),Discounts!B:C,2,FALSE)&gt;0,VLOOKUP(MID($K$4,1,6),Discounts!B:C,2,FALSE),IF(VLOOKUP(MID($K$4,1,3),Discounts!B:C,2,FALSE)&gt;0,VLOOKUP(MID($K$4,1,3),Discounts!B:C,2,FALSE),VLOOKUP(MID($K$4,1,1),Discounts!B:C,2,FALSE))))</f>
        <v>0</v>
      </c>
      <c r="L8" s="178">
        <f t="shared" si="2"/>
        <v>635</v>
      </c>
      <c r="M8" s="56" t="s">
        <v>2218</v>
      </c>
      <c r="N8" s="57">
        <v>2539</v>
      </c>
      <c r="O8" s="323">
        <f>IF(VLOOKUP($O$4,Discounts!B:C,2,FALSE)&gt;0,VLOOKUP($O$4,Discounts!B:C,2,FALSE),IF(VLOOKUP(MID($O$4,1,6),Discounts!B:C,2,FALSE)&gt;0,VLOOKUP(MID($O$4,1,6),Discounts!B:C,2,FALSE),IF(VLOOKUP(MID($O$4,1,3),Discounts!B:C,2,FALSE)&gt;0,VLOOKUP(MID($O$4,1,3),Discounts!B:C,2,FALSE),VLOOKUP(MID($O$4,1,1),Discounts!B:C,2,FALSE))))</f>
        <v>0</v>
      </c>
      <c r="P8" s="57">
        <f t="shared" si="0"/>
        <v>2539</v>
      </c>
      <c r="Q8" s="176" t="s">
        <v>2219</v>
      </c>
      <c r="R8" s="178">
        <v>4125</v>
      </c>
      <c r="S8" s="329">
        <f>IF(VLOOKUP($S$4,Discounts!B:C,2,FALSE)&gt;0,VLOOKUP($S$4,Discounts!B:C,2,FALSE),IF(VLOOKUP(MID($S$4,1,6),Discounts!B:C,2,FALSE)&gt;0,VLOOKUP(MID($S$4,1,6),Discounts!B:C,2,FALSE),IF(VLOOKUP(MID($S$4,1,3),Discounts!B:C,2,FALSE)&gt;0,VLOOKUP(MID($S$4,1,3),Discounts!B:C,2,FALSE),VLOOKUP(MID($S$4,1,1),Discounts!B:C,2,FALSE))))</f>
        <v>0</v>
      </c>
      <c r="T8" s="178">
        <f t="shared" si="1"/>
        <v>4125</v>
      </c>
      <c r="U8" s="187" t="s">
        <v>23</v>
      </c>
      <c r="V8" s="187" t="s">
        <v>23</v>
      </c>
    </row>
    <row r="9" spans="1:22" ht="15.6" x14ac:dyDescent="0.3">
      <c r="A9" s="2"/>
      <c r="B9" s="171" t="s">
        <v>2220</v>
      </c>
      <c r="C9" s="172"/>
      <c r="D9" s="172"/>
      <c r="E9" s="173"/>
      <c r="F9" s="322" t="s">
        <v>10326</v>
      </c>
      <c r="G9" s="317"/>
      <c r="H9" s="318"/>
      <c r="I9" s="319"/>
      <c r="J9" s="317"/>
      <c r="K9" s="322" t="s">
        <v>10326</v>
      </c>
      <c r="L9" s="173"/>
      <c r="M9" s="175"/>
      <c r="N9" s="173"/>
      <c r="O9" s="184" t="s">
        <v>10309</v>
      </c>
      <c r="P9" s="173"/>
      <c r="Q9" s="174"/>
      <c r="R9" s="184"/>
      <c r="S9" s="184" t="s">
        <v>10309</v>
      </c>
      <c r="T9" s="184"/>
      <c r="U9" s="185"/>
      <c r="V9" s="186"/>
    </row>
    <row r="10" spans="1:22" x14ac:dyDescent="0.3">
      <c r="A10" s="30"/>
      <c r="B10" s="54" t="s">
        <v>8948</v>
      </c>
      <c r="C10" s="72"/>
      <c r="D10" s="71"/>
      <c r="E10" s="70"/>
      <c r="F10" s="325"/>
      <c r="G10" s="70"/>
      <c r="H10" s="176" t="s">
        <v>2221</v>
      </c>
      <c r="I10" s="177" t="s">
        <v>2222</v>
      </c>
      <c r="J10" s="178">
        <v>442</v>
      </c>
      <c r="K10" s="329">
        <f>IF(VLOOKUP($K$9,Discounts!B:C,2,FALSE)&gt;0,VLOOKUP($K$9,Discounts!B:C,2,FALSE),IF(VLOOKUP(MID($K$9,1,6),Discounts!B:C,2,FALSE)&gt;0,VLOOKUP(MID($K$9,1,6),Discounts!B:C,2,FALSE),IF(VLOOKUP(MID($K$9,1,3),Discounts!B:C,2,FALSE)&gt;0,VLOOKUP(MID($K$9,1,3),Discounts!B:C,2,FALSE),VLOOKUP(MID($K$9,1,1),Discounts!B:C,2,FALSE))))</f>
        <v>0</v>
      </c>
      <c r="L10" s="178">
        <f>J10-J10*K10</f>
        <v>442</v>
      </c>
      <c r="M10" s="58" t="s">
        <v>2223</v>
      </c>
      <c r="N10" s="57">
        <v>1773</v>
      </c>
      <c r="O10" s="323">
        <f>IF(VLOOKUP($O$9,Discounts!B:C,2,FALSE)&gt;0,VLOOKUP($O$9,Discounts!B:C,2,FALSE),IF(VLOOKUP(MID($O$9,1,6),Discounts!B:C,2,FALSE)&gt;0,VLOOKUP(MID($O$9,1,6),Discounts!B:C,2,FALSE),IF(VLOOKUP(MID($O$9,1,3),Discounts!B:C,2,FALSE)&gt;0,VLOOKUP(MID($O$9,1,3),Discounts!B:C,2,FALSE),VLOOKUP(MID($O$9,1,1),Discounts!B:C,2,FALSE))))</f>
        <v>0</v>
      </c>
      <c r="P10" s="57">
        <f>N10-N10*O10</f>
        <v>1773</v>
      </c>
      <c r="Q10" s="176" t="s">
        <v>2224</v>
      </c>
      <c r="R10" s="178">
        <v>2872</v>
      </c>
      <c r="S10" s="329">
        <f>IF(VLOOKUP($S$9,Discounts!B:C,2,FALSE)&gt;0,VLOOKUP($S$9,Discounts!B:C,2,FALSE),IF(VLOOKUP(MID($S$9,1,6),Discounts!B:C,2,FALSE)&gt;0,VLOOKUP(MID($S$9,1,6),Discounts!B:C,2,FALSE),IF(VLOOKUP(MID($S$9,1,3),Discounts!B:C,2,FALSE)&gt;0,VLOOKUP(MID($S$9,1,3),Discounts!B:C,2,FALSE),VLOOKUP(MID($S$9,1,1),Discounts!B:C,2,FALSE))))</f>
        <v>0</v>
      </c>
      <c r="T10" s="178">
        <f t="shared" ref="T10" si="3">R10-R10*S10</f>
        <v>2872</v>
      </c>
      <c r="U10" s="187" t="s">
        <v>23</v>
      </c>
      <c r="V10" s="187" t="s">
        <v>23</v>
      </c>
    </row>
    <row r="11" spans="1:22" ht="15.6" x14ac:dyDescent="0.3">
      <c r="A11" s="2"/>
      <c r="B11" s="171" t="s">
        <v>2225</v>
      </c>
      <c r="C11" s="172"/>
      <c r="D11" s="172"/>
      <c r="E11" s="173"/>
      <c r="F11" s="322" t="s">
        <v>10327</v>
      </c>
      <c r="G11" s="317"/>
      <c r="H11" s="318"/>
      <c r="I11" s="319"/>
      <c r="J11" s="317"/>
      <c r="K11" s="322" t="s">
        <v>10327</v>
      </c>
      <c r="L11" s="173"/>
      <c r="M11" s="175"/>
      <c r="N11" s="173"/>
      <c r="O11" s="184" t="s">
        <v>10310</v>
      </c>
      <c r="P11" s="173"/>
      <c r="Q11" s="174"/>
      <c r="R11" s="184"/>
      <c r="S11" s="184" t="s">
        <v>10310</v>
      </c>
      <c r="T11" s="184"/>
      <c r="U11" s="185"/>
      <c r="V11" s="186"/>
    </row>
    <row r="12" spans="1:22" x14ac:dyDescent="0.3">
      <c r="A12" s="31"/>
      <c r="B12" s="54" t="s">
        <v>8949</v>
      </c>
      <c r="C12" s="55" t="s">
        <v>2226</v>
      </c>
      <c r="D12" s="56">
        <v>150</v>
      </c>
      <c r="E12" s="57">
        <v>90.3</v>
      </c>
      <c r="F12" s="323">
        <f>IF(VLOOKUP($F$11,Discounts!B:C,2,FALSE)&gt;0,VLOOKUP($F$11,Discounts!B:C,2,FALSE),IF(VLOOKUP(MID($F$11,1,6),Discounts!B:C,2,FALSE)&gt;0,VLOOKUP(MID($F$11,1,6),Discounts!B:C,2,FALSE),IF(VLOOKUP(MID($F$11,1,3),Discounts!B:C,2,FALSE)&gt;0,VLOOKUP(MID($F$11,1,3),Discounts!B:C,2,FALSE),VLOOKUP(MID($F$11,1,1),Discounts!B:C,2,FALSE))))</f>
        <v>0</v>
      </c>
      <c r="G12" s="57">
        <f t="shared" ref="G12:G15" si="4">E12-E12*F12</f>
        <v>90.3</v>
      </c>
      <c r="H12" s="176" t="s">
        <v>2227</v>
      </c>
      <c r="I12" s="177" t="s">
        <v>2204</v>
      </c>
      <c r="J12" s="178">
        <v>382</v>
      </c>
      <c r="K12" s="329">
        <f>IF(VLOOKUP($K$11,Discounts!B:C,2,FALSE)&gt;0,VLOOKUP($K$11,Discounts!B:C,2,FALSE),IF(VLOOKUP(MID($K$11,1,6),Discounts!B:C,2,FALSE)&gt;0,VLOOKUP(MID($K$11,1,6),Discounts!B:C,2,FALSE),IF(VLOOKUP(MID($K$11,1,3),Discounts!B:C,2,FALSE)&gt;0,VLOOKUP(MID($K$11,1,3),Discounts!B:C,2,FALSE),VLOOKUP(MID($K$11,1,1),Discounts!B:C,2,FALSE))))</f>
        <v>0</v>
      </c>
      <c r="L12" s="178">
        <f t="shared" ref="L12:L15" si="5">J12-J12*K12</f>
        <v>382</v>
      </c>
      <c r="M12" s="58" t="s">
        <v>2228</v>
      </c>
      <c r="N12" s="57">
        <v>1531</v>
      </c>
      <c r="O12" s="323">
        <f>IF(VLOOKUP($O$11,Discounts!B:C,2,FALSE)&gt;0,VLOOKUP($O$11,Discounts!B:C,2,FALSE),IF(VLOOKUP(MID($O$11,1,6),Discounts!B:C,2,FALSE)&gt;0,VLOOKUP(MID($O$11,1,6),Discounts!B:C,2,FALSE),IF(VLOOKUP(MID($O$11,1,3),Discounts!B:C,2,FALSE)&gt;0,VLOOKUP(MID($O$11,1,3),Discounts!B:C,2,FALSE),VLOOKUP(MID($O$11,1,1),Discounts!B:C,2,FALSE))))</f>
        <v>0</v>
      </c>
      <c r="P12" s="57">
        <f t="shared" ref="P12:P15" si="6">N12-N12*O12</f>
        <v>1531</v>
      </c>
      <c r="Q12" s="176" t="s">
        <v>2229</v>
      </c>
      <c r="R12" s="178">
        <v>2489</v>
      </c>
      <c r="S12" s="329">
        <f>IF(VLOOKUP($S$11,Discounts!B:C,2,FALSE)&gt;0,VLOOKUP($S$11,Discounts!B:C,2,FALSE),IF(VLOOKUP(MID($S$11,1,6),Discounts!B:C,2,FALSE)&gt;0,VLOOKUP(MID($S$11,1,6),Discounts!B:C,2,FALSE),IF(VLOOKUP(MID($S$11,1,3),Discounts!B:C,2,FALSE)&gt;0,VLOOKUP(MID($S$11,1,3),Discounts!B:C,2,FALSE),VLOOKUP(MID($S$11,1,1),Discounts!B:C,2,FALSE))))</f>
        <v>0</v>
      </c>
      <c r="T12" s="178">
        <f t="shared" ref="T12:T15" si="7">R12-R12*S12</f>
        <v>2489</v>
      </c>
      <c r="U12" s="187" t="s">
        <v>23</v>
      </c>
      <c r="V12" s="187" t="s">
        <v>23</v>
      </c>
    </row>
    <row r="13" spans="1:22" x14ac:dyDescent="0.3">
      <c r="A13" s="31"/>
      <c r="B13" s="54" t="s">
        <v>8950</v>
      </c>
      <c r="C13" s="55" t="s">
        <v>2230</v>
      </c>
      <c r="D13" s="56">
        <v>150</v>
      </c>
      <c r="E13" s="57">
        <v>90.3</v>
      </c>
      <c r="F13" s="323">
        <f>IF(VLOOKUP($F$11,Discounts!B:C,2,FALSE)&gt;0,VLOOKUP($F$11,Discounts!B:C,2,FALSE),IF(VLOOKUP(MID($F$11,1,6),Discounts!B:C,2,FALSE)&gt;0,VLOOKUP(MID($F$11,1,6),Discounts!B:C,2,FALSE),IF(VLOOKUP(MID($F$11,1,3),Discounts!B:C,2,FALSE)&gt;0,VLOOKUP(MID($F$11,1,3),Discounts!B:C,2,FALSE),VLOOKUP(MID($F$11,1,1),Discounts!B:C,2,FALSE))))</f>
        <v>0</v>
      </c>
      <c r="G13" s="57">
        <f t="shared" si="4"/>
        <v>90.3</v>
      </c>
      <c r="H13" s="176" t="s">
        <v>2231</v>
      </c>
      <c r="I13" s="177" t="s">
        <v>2204</v>
      </c>
      <c r="J13" s="178">
        <v>382</v>
      </c>
      <c r="K13" s="329">
        <f>IF(VLOOKUP($K$11,Discounts!B:C,2,FALSE)&gt;0,VLOOKUP($K$11,Discounts!B:C,2,FALSE),IF(VLOOKUP(MID($K$11,1,6),Discounts!B:C,2,FALSE)&gt;0,VLOOKUP(MID($K$11,1,6),Discounts!B:C,2,FALSE),IF(VLOOKUP(MID($K$11,1,3),Discounts!B:C,2,FALSE)&gt;0,VLOOKUP(MID($K$11,1,3),Discounts!B:C,2,FALSE),VLOOKUP(MID($K$11,1,1),Discounts!B:C,2,FALSE))))</f>
        <v>0</v>
      </c>
      <c r="L13" s="178">
        <f t="shared" si="5"/>
        <v>382</v>
      </c>
      <c r="M13" s="58" t="s">
        <v>2232</v>
      </c>
      <c r="N13" s="57">
        <v>1526</v>
      </c>
      <c r="O13" s="323">
        <f>IF(VLOOKUP($O$11,Discounts!B:C,2,FALSE)&gt;0,VLOOKUP($O$11,Discounts!B:C,2,FALSE),IF(VLOOKUP(MID($O$11,1,6),Discounts!B:C,2,FALSE)&gt;0,VLOOKUP(MID($O$11,1,6),Discounts!B:C,2,FALSE),IF(VLOOKUP(MID($O$11,1,3),Discounts!B:C,2,FALSE)&gt;0,VLOOKUP(MID($O$11,1,3),Discounts!B:C,2,FALSE),VLOOKUP(MID($O$11,1,1),Discounts!B:C,2,FALSE))))</f>
        <v>0</v>
      </c>
      <c r="P13" s="57">
        <f t="shared" si="6"/>
        <v>1526</v>
      </c>
      <c r="Q13" s="176" t="s">
        <v>2233</v>
      </c>
      <c r="R13" s="178">
        <v>2489</v>
      </c>
      <c r="S13" s="329">
        <f>IF(VLOOKUP($S$11,Discounts!B:C,2,FALSE)&gt;0,VLOOKUP($S$11,Discounts!B:C,2,FALSE),IF(VLOOKUP(MID($S$11,1,6),Discounts!B:C,2,FALSE)&gt;0,VLOOKUP(MID($S$11,1,6),Discounts!B:C,2,FALSE),IF(VLOOKUP(MID($S$11,1,3),Discounts!B:C,2,FALSE)&gt;0,VLOOKUP(MID($S$11,1,3),Discounts!B:C,2,FALSE),VLOOKUP(MID($S$11,1,1),Discounts!B:C,2,FALSE))))</f>
        <v>0</v>
      </c>
      <c r="T13" s="178">
        <f t="shared" si="7"/>
        <v>2489</v>
      </c>
      <c r="U13" s="187" t="s">
        <v>23</v>
      </c>
      <c r="V13" s="187" t="s">
        <v>23</v>
      </c>
    </row>
    <row r="14" spans="1:22" x14ac:dyDescent="0.3">
      <c r="A14" s="31"/>
      <c r="B14" s="54" t="s">
        <v>8951</v>
      </c>
      <c r="C14" s="55" t="s">
        <v>2234</v>
      </c>
      <c r="D14" s="56">
        <v>150</v>
      </c>
      <c r="E14" s="57">
        <v>90.3</v>
      </c>
      <c r="F14" s="323">
        <f>IF(VLOOKUP($F$11,Discounts!B:C,2,FALSE)&gt;0,VLOOKUP($F$11,Discounts!B:C,2,FALSE),IF(VLOOKUP(MID($F$11,1,6),Discounts!B:C,2,FALSE)&gt;0,VLOOKUP(MID($F$11,1,6),Discounts!B:C,2,FALSE),IF(VLOOKUP(MID($F$11,1,3),Discounts!B:C,2,FALSE)&gt;0,VLOOKUP(MID($F$11,1,3),Discounts!B:C,2,FALSE),VLOOKUP(MID($F$11,1,1),Discounts!B:C,2,FALSE))))</f>
        <v>0</v>
      </c>
      <c r="G14" s="57">
        <f t="shared" si="4"/>
        <v>90.3</v>
      </c>
      <c r="H14" s="176" t="s">
        <v>2235</v>
      </c>
      <c r="I14" s="177" t="s">
        <v>2204</v>
      </c>
      <c r="J14" s="178">
        <v>422</v>
      </c>
      <c r="K14" s="329">
        <f>IF(VLOOKUP($K$11,Discounts!B:C,2,FALSE)&gt;0,VLOOKUP($K$11,Discounts!B:C,2,FALSE),IF(VLOOKUP(MID($K$11,1,6),Discounts!B:C,2,FALSE)&gt;0,VLOOKUP(MID($K$11,1,6),Discounts!B:C,2,FALSE),IF(VLOOKUP(MID($K$11,1,3),Discounts!B:C,2,FALSE)&gt;0,VLOOKUP(MID($K$11,1,3),Discounts!B:C,2,FALSE),VLOOKUP(MID($K$11,1,1),Discounts!B:C,2,FALSE))))</f>
        <v>0</v>
      </c>
      <c r="L14" s="178">
        <f t="shared" si="5"/>
        <v>422</v>
      </c>
      <c r="M14" s="58" t="s">
        <v>2236</v>
      </c>
      <c r="N14" s="57">
        <v>1693</v>
      </c>
      <c r="O14" s="323">
        <f>IF(VLOOKUP($O$11,Discounts!B:C,2,FALSE)&gt;0,VLOOKUP($O$11,Discounts!B:C,2,FALSE),IF(VLOOKUP(MID($O$11,1,6),Discounts!B:C,2,FALSE)&gt;0,VLOOKUP(MID($O$11,1,6),Discounts!B:C,2,FALSE),IF(VLOOKUP(MID($O$11,1,3),Discounts!B:C,2,FALSE)&gt;0,VLOOKUP(MID($O$11,1,3),Discounts!B:C,2,FALSE),VLOOKUP(MID($O$11,1,1),Discounts!B:C,2,FALSE))))</f>
        <v>0</v>
      </c>
      <c r="P14" s="57">
        <f t="shared" si="6"/>
        <v>1693</v>
      </c>
      <c r="Q14" s="176" t="s">
        <v>2237</v>
      </c>
      <c r="R14" s="178">
        <v>2751</v>
      </c>
      <c r="S14" s="329">
        <f>IF(VLOOKUP($S$11,Discounts!B:C,2,FALSE)&gt;0,VLOOKUP($S$11,Discounts!B:C,2,FALSE),IF(VLOOKUP(MID($S$11,1,6),Discounts!B:C,2,FALSE)&gt;0,VLOOKUP(MID($S$11,1,6),Discounts!B:C,2,FALSE),IF(VLOOKUP(MID($S$11,1,3),Discounts!B:C,2,FALSE)&gt;0,VLOOKUP(MID($S$11,1,3),Discounts!B:C,2,FALSE),VLOOKUP(MID($S$11,1,1),Discounts!B:C,2,FALSE))))</f>
        <v>0</v>
      </c>
      <c r="T14" s="178">
        <f t="shared" si="7"/>
        <v>2751</v>
      </c>
      <c r="U14" s="187" t="s">
        <v>23</v>
      </c>
      <c r="V14" s="187" t="s">
        <v>23</v>
      </c>
    </row>
    <row r="15" spans="1:22" x14ac:dyDescent="0.3">
      <c r="A15" s="3"/>
      <c r="B15" s="54" t="s">
        <v>9452</v>
      </c>
      <c r="C15" s="55" t="s">
        <v>2238</v>
      </c>
      <c r="D15" s="56">
        <v>150</v>
      </c>
      <c r="E15" s="57">
        <v>90.3</v>
      </c>
      <c r="F15" s="323">
        <f>IF(VLOOKUP($F$11,Discounts!B:C,2,FALSE)&gt;0,VLOOKUP($F$11,Discounts!B:C,2,FALSE),IF(VLOOKUP(MID($F$11,1,6),Discounts!B:C,2,FALSE)&gt;0,VLOOKUP(MID($F$11,1,6),Discounts!B:C,2,FALSE),IF(VLOOKUP(MID($F$11,1,3),Discounts!B:C,2,FALSE)&gt;0,VLOOKUP(MID($F$11,1,3),Discounts!B:C,2,FALSE),VLOOKUP(MID($F$11,1,1),Discounts!B:C,2,FALSE))))</f>
        <v>0</v>
      </c>
      <c r="G15" s="57">
        <f t="shared" si="4"/>
        <v>90.3</v>
      </c>
      <c r="H15" s="176" t="s">
        <v>2239</v>
      </c>
      <c r="I15" s="177">
        <v>1250</v>
      </c>
      <c r="J15" s="178">
        <v>635</v>
      </c>
      <c r="K15" s="329">
        <f>IF(VLOOKUP($K$11,Discounts!B:C,2,FALSE)&gt;0,VLOOKUP($K$11,Discounts!B:C,2,FALSE),IF(VLOOKUP(MID($K$11,1,6),Discounts!B:C,2,FALSE)&gt;0,VLOOKUP(MID($K$11,1,6),Discounts!B:C,2,FALSE),IF(VLOOKUP(MID($K$11,1,3),Discounts!B:C,2,FALSE)&gt;0,VLOOKUP(MID($K$11,1,3),Discounts!B:C,2,FALSE),VLOOKUP(MID($K$11,1,1),Discounts!B:C,2,FALSE))))</f>
        <v>0</v>
      </c>
      <c r="L15" s="178">
        <f t="shared" si="5"/>
        <v>635</v>
      </c>
      <c r="M15" s="58" t="s">
        <v>2240</v>
      </c>
      <c r="N15" s="57">
        <v>2539</v>
      </c>
      <c r="O15" s="323">
        <f>IF(VLOOKUP($O$11,Discounts!B:C,2,FALSE)&gt;0,VLOOKUP($O$11,Discounts!B:C,2,FALSE),IF(VLOOKUP(MID($O$11,1,6),Discounts!B:C,2,FALSE)&gt;0,VLOOKUP(MID($O$11,1,6),Discounts!B:C,2,FALSE),IF(VLOOKUP(MID($O$11,1,3),Discounts!B:C,2,FALSE)&gt;0,VLOOKUP(MID($O$11,1,3),Discounts!B:C,2,FALSE),VLOOKUP(MID($O$11,1,1),Discounts!B:C,2,FALSE))))</f>
        <v>0</v>
      </c>
      <c r="P15" s="57">
        <f t="shared" si="6"/>
        <v>2539</v>
      </c>
      <c r="Q15" s="176" t="s">
        <v>2241</v>
      </c>
      <c r="R15" s="178">
        <v>4125</v>
      </c>
      <c r="S15" s="329">
        <f>IF(VLOOKUP($S$11,Discounts!B:C,2,FALSE)&gt;0,VLOOKUP($S$11,Discounts!B:C,2,FALSE),IF(VLOOKUP(MID($S$11,1,6),Discounts!B:C,2,FALSE)&gt;0,VLOOKUP(MID($S$11,1,6),Discounts!B:C,2,FALSE),IF(VLOOKUP(MID($S$11,1,3),Discounts!B:C,2,FALSE)&gt;0,VLOOKUP(MID($S$11,1,3),Discounts!B:C,2,FALSE),VLOOKUP(MID($S$11,1,1),Discounts!B:C,2,FALSE))))</f>
        <v>0</v>
      </c>
      <c r="T15" s="178">
        <f t="shared" si="7"/>
        <v>4125</v>
      </c>
      <c r="U15" s="187" t="s">
        <v>23</v>
      </c>
      <c r="V15" s="187" t="s">
        <v>23</v>
      </c>
    </row>
    <row r="16" spans="1:22" ht="15.6" x14ac:dyDescent="0.3">
      <c r="A16" s="2"/>
      <c r="B16" s="171" t="s">
        <v>2242</v>
      </c>
      <c r="C16" s="172"/>
      <c r="D16" s="172"/>
      <c r="E16" s="173"/>
      <c r="F16" s="322" t="s">
        <v>10328</v>
      </c>
      <c r="G16" s="317"/>
      <c r="H16" s="318"/>
      <c r="I16" s="319"/>
      <c r="J16" s="317"/>
      <c r="K16" s="322" t="s">
        <v>10328</v>
      </c>
      <c r="L16" s="173"/>
      <c r="M16" s="175"/>
      <c r="N16" s="173"/>
      <c r="O16" s="184" t="s">
        <v>10311</v>
      </c>
      <c r="P16" s="173"/>
      <c r="Q16" s="174"/>
      <c r="R16" s="184" t="s">
        <v>10311</v>
      </c>
      <c r="S16" s="184" t="s">
        <v>10311</v>
      </c>
      <c r="T16" s="184"/>
      <c r="U16" s="185"/>
      <c r="V16" s="186"/>
    </row>
    <row r="17" spans="1:22" x14ac:dyDescent="0.3">
      <c r="A17" s="32"/>
      <c r="B17" s="54" t="s">
        <v>8952</v>
      </c>
      <c r="C17" s="55" t="s">
        <v>2243</v>
      </c>
      <c r="D17" s="56">
        <v>150</v>
      </c>
      <c r="E17" s="57">
        <v>90.3</v>
      </c>
      <c r="F17" s="323">
        <f>IF(VLOOKUP($F$16,Discounts!B:C,2,FALSE)&gt;0,VLOOKUP($F$16,Discounts!B:C,2,FALSE),IF(VLOOKUP(MID($F$16,1,6),Discounts!B:C,2,FALSE)&gt;0,VLOOKUP(MID($F$16,1,6),Discounts!B:C,2,FALSE),IF(VLOOKUP(MID($F$16,1,3),Discounts!B:C,2,FALSE)&gt;0,VLOOKUP(MID($F$16,1,3),Discounts!B:C,2,FALSE),VLOOKUP(MID($F$16,1,1),Discounts!B:C,2,FALSE))))</f>
        <v>0</v>
      </c>
      <c r="G17" s="57">
        <f t="shared" ref="G17:G20" si="8">E17-E17*F17</f>
        <v>90.3</v>
      </c>
      <c r="H17" s="176" t="s">
        <v>2244</v>
      </c>
      <c r="I17" s="177" t="s">
        <v>2204</v>
      </c>
      <c r="J17" s="178">
        <v>382</v>
      </c>
      <c r="K17" s="329">
        <f>IF(VLOOKUP($K$16,Discounts!B:C,2,FALSE)&gt;0,VLOOKUP($K$16,Discounts!B:C,2,FALSE),IF(VLOOKUP(MID($K$16,1,6),Discounts!B:C,2,FALSE)&gt;0,VLOOKUP(MID($K$16,1,6),Discounts!B:C,2,FALSE),IF(VLOOKUP(MID($K$16,1,3),Discounts!B:C,2,FALSE)&gt;0,VLOOKUP(MID($K$16,1,3),Discounts!B:C,2,FALSE),VLOOKUP(MID($K$16,1,1),Discounts!B:C,2,FALSE))))</f>
        <v>0</v>
      </c>
      <c r="L17" s="178">
        <f t="shared" ref="L17:L20" si="9">J17-J17*K17</f>
        <v>382</v>
      </c>
      <c r="M17" s="58" t="s">
        <v>2245</v>
      </c>
      <c r="N17" s="57">
        <v>1531</v>
      </c>
      <c r="O17" s="323">
        <f>IF(VLOOKUP($O$16,Discounts!B:C,2,FALSE)&gt;0,VLOOKUP($O$16,Discounts!B:C,2,FALSE),IF(VLOOKUP(MID($O$16,1,6),Discounts!B:C,2,FALSE)&gt;0,VLOOKUP(MID($O$16,1,6),Discounts!B:C,2,FALSE),IF(VLOOKUP(MID($O$16,1,3),Discounts!B:C,2,FALSE)&gt;0,VLOOKUP(MID($O$16,1,3),Discounts!B:C,2,FALSE),VLOOKUP(MID($O$16,1,1),Discounts!B:C,2,FALSE))))</f>
        <v>0</v>
      </c>
      <c r="P17" s="57">
        <f t="shared" ref="P17:P23" si="10">N17-N17*O17</f>
        <v>1531</v>
      </c>
      <c r="Q17" s="176" t="s">
        <v>2246</v>
      </c>
      <c r="R17" s="178">
        <v>2489</v>
      </c>
      <c r="S17" s="329">
        <f>IF(VLOOKUP($S$16,Discounts!B:C,2,FALSE)&gt;0,VLOOKUP($S$16,Discounts!B:C,2,FALSE),IF(VLOOKUP(MID($S$16,1,6),Discounts!B:C,2,FALSE)&gt;0,VLOOKUP(MID($S$16,1,6),Discounts!B:C,2,FALSE),IF(VLOOKUP(MID($S$16,1,3),Discounts!B:C,2,FALSE)&gt;0,VLOOKUP(MID($S$16,1,3),Discounts!B:C,2,FALSE),VLOOKUP(MID($S$16,1,1),Discounts!B:C,2,FALSE))))</f>
        <v>0</v>
      </c>
      <c r="T17" s="178">
        <f t="shared" ref="T17:T20" si="11">R17-R17*S17</f>
        <v>2489</v>
      </c>
      <c r="U17" s="187" t="s">
        <v>23</v>
      </c>
      <c r="V17" s="187" t="s">
        <v>23</v>
      </c>
    </row>
    <row r="18" spans="1:22" x14ac:dyDescent="0.3">
      <c r="A18" s="32"/>
      <c r="B18" s="54" t="s">
        <v>8953</v>
      </c>
      <c r="C18" s="55" t="s">
        <v>2247</v>
      </c>
      <c r="D18" s="56">
        <v>150</v>
      </c>
      <c r="E18" s="57">
        <v>90.3</v>
      </c>
      <c r="F18" s="323">
        <f>IF(VLOOKUP($F$16,Discounts!B:C,2,FALSE)&gt;0,VLOOKUP($F$16,Discounts!B:C,2,FALSE),IF(VLOOKUP(MID($F$16,1,6),Discounts!B:C,2,FALSE)&gt;0,VLOOKUP(MID($F$16,1,6),Discounts!B:C,2,FALSE),IF(VLOOKUP(MID($F$16,1,3),Discounts!B:C,2,FALSE)&gt;0,VLOOKUP(MID($F$16,1,3),Discounts!B:C,2,FALSE),VLOOKUP(MID($F$16,1,1),Discounts!B:C,2,FALSE))))</f>
        <v>0</v>
      </c>
      <c r="G18" s="57">
        <f t="shared" si="8"/>
        <v>90.3</v>
      </c>
      <c r="H18" s="176" t="s">
        <v>2248</v>
      </c>
      <c r="I18" s="177" t="s">
        <v>2204</v>
      </c>
      <c r="J18" s="178">
        <v>382</v>
      </c>
      <c r="K18" s="329">
        <f>IF(VLOOKUP($K$16,Discounts!B:C,2,FALSE)&gt;0,VLOOKUP($K$16,Discounts!B:C,2,FALSE),IF(VLOOKUP(MID($K$16,1,6),Discounts!B:C,2,FALSE)&gt;0,VLOOKUP(MID($K$16,1,6),Discounts!B:C,2,FALSE),IF(VLOOKUP(MID($K$16,1,3),Discounts!B:C,2,FALSE)&gt;0,VLOOKUP(MID($K$16,1,3),Discounts!B:C,2,FALSE),VLOOKUP(MID($K$16,1,1),Discounts!B:C,2,FALSE))))</f>
        <v>0</v>
      </c>
      <c r="L18" s="178">
        <f t="shared" si="9"/>
        <v>382</v>
      </c>
      <c r="M18" s="58" t="s">
        <v>2249</v>
      </c>
      <c r="N18" s="57">
        <v>1531</v>
      </c>
      <c r="O18" s="323">
        <f>IF(VLOOKUP($O$16,Discounts!B:C,2,FALSE)&gt;0,VLOOKUP($O$16,Discounts!B:C,2,FALSE),IF(VLOOKUP(MID($O$16,1,6),Discounts!B:C,2,FALSE)&gt;0,VLOOKUP(MID($O$16,1,6),Discounts!B:C,2,FALSE),IF(VLOOKUP(MID($O$16,1,3),Discounts!B:C,2,FALSE)&gt;0,VLOOKUP(MID($O$16,1,3),Discounts!B:C,2,FALSE),VLOOKUP(MID($O$16,1,1),Discounts!B:C,2,FALSE))))</f>
        <v>0</v>
      </c>
      <c r="P18" s="57">
        <f t="shared" si="10"/>
        <v>1531</v>
      </c>
      <c r="Q18" s="176" t="s">
        <v>2250</v>
      </c>
      <c r="R18" s="178">
        <v>2489</v>
      </c>
      <c r="S18" s="329">
        <f>IF(VLOOKUP($S$16,Discounts!B:C,2,FALSE)&gt;0,VLOOKUP($S$16,Discounts!B:C,2,FALSE),IF(VLOOKUP(MID($S$16,1,6),Discounts!B:C,2,FALSE)&gt;0,VLOOKUP(MID($S$16,1,6),Discounts!B:C,2,FALSE),IF(VLOOKUP(MID($S$16,1,3),Discounts!B:C,2,FALSE)&gt;0,VLOOKUP(MID($S$16,1,3),Discounts!B:C,2,FALSE),VLOOKUP(MID($S$16,1,1),Discounts!B:C,2,FALSE))))</f>
        <v>0</v>
      </c>
      <c r="T18" s="178">
        <f t="shared" si="11"/>
        <v>2489</v>
      </c>
      <c r="U18" s="187" t="s">
        <v>23</v>
      </c>
      <c r="V18" s="187" t="s">
        <v>23</v>
      </c>
    </row>
    <row r="19" spans="1:22" x14ac:dyDescent="0.3">
      <c r="A19" s="32"/>
      <c r="B19" s="54" t="s">
        <v>8954</v>
      </c>
      <c r="C19" s="55" t="s">
        <v>2251</v>
      </c>
      <c r="D19" s="56">
        <v>150</v>
      </c>
      <c r="E19" s="57">
        <v>90.3</v>
      </c>
      <c r="F19" s="323">
        <f>IF(VLOOKUP($F$16,Discounts!B:C,2,FALSE)&gt;0,VLOOKUP($F$16,Discounts!B:C,2,FALSE),IF(VLOOKUP(MID($F$16,1,6),Discounts!B:C,2,FALSE)&gt;0,VLOOKUP(MID($F$16,1,6),Discounts!B:C,2,FALSE),IF(VLOOKUP(MID($F$16,1,3),Discounts!B:C,2,FALSE)&gt;0,VLOOKUP(MID($F$16,1,3),Discounts!B:C,2,FALSE),VLOOKUP(MID($F$16,1,1),Discounts!B:C,2,FALSE))))</f>
        <v>0</v>
      </c>
      <c r="G19" s="57">
        <f t="shared" si="8"/>
        <v>90.3</v>
      </c>
      <c r="H19" s="176" t="s">
        <v>2252</v>
      </c>
      <c r="I19" s="177" t="s">
        <v>2204</v>
      </c>
      <c r="J19" s="178">
        <v>422</v>
      </c>
      <c r="K19" s="329">
        <f>IF(VLOOKUP($K$16,Discounts!B:C,2,FALSE)&gt;0,VLOOKUP($K$16,Discounts!B:C,2,FALSE),IF(VLOOKUP(MID($K$16,1,6),Discounts!B:C,2,FALSE)&gt;0,VLOOKUP(MID($K$16,1,6),Discounts!B:C,2,FALSE),IF(VLOOKUP(MID($K$16,1,3),Discounts!B:C,2,FALSE)&gt;0,VLOOKUP(MID($K$16,1,3),Discounts!B:C,2,FALSE),VLOOKUP(MID($K$16,1,1),Discounts!B:C,2,FALSE))))</f>
        <v>0</v>
      </c>
      <c r="L19" s="178">
        <f t="shared" si="9"/>
        <v>422</v>
      </c>
      <c r="M19" s="58" t="s">
        <v>2253</v>
      </c>
      <c r="N19" s="57">
        <v>1693</v>
      </c>
      <c r="O19" s="323">
        <f>IF(VLOOKUP($O$16,Discounts!B:C,2,FALSE)&gt;0,VLOOKUP($O$16,Discounts!B:C,2,FALSE),IF(VLOOKUP(MID($O$16,1,6),Discounts!B:C,2,FALSE)&gt;0,VLOOKUP(MID($O$16,1,6),Discounts!B:C,2,FALSE),IF(VLOOKUP(MID($O$16,1,3),Discounts!B:C,2,FALSE)&gt;0,VLOOKUP(MID($O$16,1,3),Discounts!B:C,2,FALSE),VLOOKUP(MID($O$16,1,1),Discounts!B:C,2,FALSE))))</f>
        <v>0</v>
      </c>
      <c r="P19" s="57">
        <f t="shared" si="10"/>
        <v>1693</v>
      </c>
      <c r="Q19" s="176" t="s">
        <v>2254</v>
      </c>
      <c r="R19" s="178">
        <v>2751</v>
      </c>
      <c r="S19" s="329">
        <f>IF(VLOOKUP($S$16,Discounts!B:C,2,FALSE)&gt;0,VLOOKUP($S$16,Discounts!B:C,2,FALSE),IF(VLOOKUP(MID($S$16,1,6),Discounts!B:C,2,FALSE)&gt;0,VLOOKUP(MID($S$16,1,6),Discounts!B:C,2,FALSE),IF(VLOOKUP(MID($S$16,1,3),Discounts!B:C,2,FALSE)&gt;0,VLOOKUP(MID($S$16,1,3),Discounts!B:C,2,FALSE),VLOOKUP(MID($S$16,1,1),Discounts!B:C,2,FALSE))))</f>
        <v>0</v>
      </c>
      <c r="T19" s="178">
        <f t="shared" si="11"/>
        <v>2751</v>
      </c>
      <c r="U19" s="187" t="s">
        <v>23</v>
      </c>
      <c r="V19" s="187" t="s">
        <v>23</v>
      </c>
    </row>
    <row r="20" spans="1:22" x14ac:dyDescent="0.3">
      <c r="A20" s="32"/>
      <c r="B20" s="54" t="s">
        <v>9453</v>
      </c>
      <c r="C20" s="55" t="s">
        <v>2255</v>
      </c>
      <c r="D20" s="56">
        <v>150</v>
      </c>
      <c r="E20" s="57">
        <v>90.3</v>
      </c>
      <c r="F20" s="323">
        <f>IF(VLOOKUP($F$16,Discounts!B:C,2,FALSE)&gt;0,VLOOKUP($F$16,Discounts!B:C,2,FALSE),IF(VLOOKUP(MID($F$16,1,6),Discounts!B:C,2,FALSE)&gt;0,VLOOKUP(MID($F$16,1,6),Discounts!B:C,2,FALSE),IF(VLOOKUP(MID($F$16,1,3),Discounts!B:C,2,FALSE)&gt;0,VLOOKUP(MID($F$16,1,3),Discounts!B:C,2,FALSE),VLOOKUP(MID($F$16,1,1),Discounts!B:C,2,FALSE))))</f>
        <v>0</v>
      </c>
      <c r="G20" s="57">
        <f t="shared" si="8"/>
        <v>90.3</v>
      </c>
      <c r="H20" s="176" t="s">
        <v>2256</v>
      </c>
      <c r="I20" s="177">
        <v>1250</v>
      </c>
      <c r="J20" s="178">
        <v>635</v>
      </c>
      <c r="K20" s="329">
        <f>IF(VLOOKUP($K$16,Discounts!B:C,2,FALSE)&gt;0,VLOOKUP($K$16,Discounts!B:C,2,FALSE),IF(VLOOKUP(MID($K$16,1,6),Discounts!B:C,2,FALSE)&gt;0,VLOOKUP(MID($K$16,1,6),Discounts!B:C,2,FALSE),IF(VLOOKUP(MID($K$16,1,3),Discounts!B:C,2,FALSE)&gt;0,VLOOKUP(MID($K$16,1,3),Discounts!B:C,2,FALSE),VLOOKUP(MID($K$16,1,1),Discounts!B:C,2,FALSE))))</f>
        <v>0</v>
      </c>
      <c r="L20" s="178">
        <f t="shared" si="9"/>
        <v>635</v>
      </c>
      <c r="M20" s="58" t="s">
        <v>2257</v>
      </c>
      <c r="N20" s="57">
        <v>2539</v>
      </c>
      <c r="O20" s="323">
        <f>IF(VLOOKUP($O$16,Discounts!B:C,2,FALSE)&gt;0,VLOOKUP($O$16,Discounts!B:C,2,FALSE),IF(VLOOKUP(MID($O$16,1,6),Discounts!B:C,2,FALSE)&gt;0,VLOOKUP(MID($O$16,1,6),Discounts!B:C,2,FALSE),IF(VLOOKUP(MID($O$16,1,3),Discounts!B:C,2,FALSE)&gt;0,VLOOKUP(MID($O$16,1,3),Discounts!B:C,2,FALSE),VLOOKUP(MID($O$16,1,1),Discounts!B:C,2,FALSE))))</f>
        <v>0</v>
      </c>
      <c r="P20" s="57">
        <f t="shared" si="10"/>
        <v>2539</v>
      </c>
      <c r="Q20" s="176" t="s">
        <v>2258</v>
      </c>
      <c r="R20" s="178">
        <v>4125</v>
      </c>
      <c r="S20" s="329">
        <f>IF(VLOOKUP($S$16,Discounts!B:C,2,FALSE)&gt;0,VLOOKUP($S$16,Discounts!B:C,2,FALSE),IF(VLOOKUP(MID($S$16,1,6),Discounts!B:C,2,FALSE)&gt;0,VLOOKUP(MID($S$16,1,6),Discounts!B:C,2,FALSE),IF(VLOOKUP(MID($S$16,1,3),Discounts!B:C,2,FALSE)&gt;0,VLOOKUP(MID($S$16,1,3),Discounts!B:C,2,FALSE),VLOOKUP(MID($S$16,1,1),Discounts!B:C,2,FALSE))))</f>
        <v>0</v>
      </c>
      <c r="T20" s="178">
        <f t="shared" si="11"/>
        <v>4125</v>
      </c>
      <c r="U20" s="187" t="s">
        <v>23</v>
      </c>
      <c r="V20" s="187" t="s">
        <v>23</v>
      </c>
    </row>
    <row r="21" spans="1:22" ht="15.6" x14ac:dyDescent="0.3">
      <c r="A21" s="2"/>
      <c r="B21" s="171" t="s">
        <v>2259</v>
      </c>
      <c r="C21" s="172"/>
      <c r="D21" s="172"/>
      <c r="E21" s="173"/>
      <c r="F21" s="322" t="s">
        <v>10329</v>
      </c>
      <c r="G21" s="317"/>
      <c r="H21" s="318"/>
      <c r="I21" s="319"/>
      <c r="J21" s="317"/>
      <c r="K21" s="322" t="s">
        <v>10329</v>
      </c>
      <c r="L21" s="173"/>
      <c r="M21" s="175"/>
      <c r="N21" s="173"/>
      <c r="O21" s="184" t="s">
        <v>10312</v>
      </c>
      <c r="P21" s="173"/>
      <c r="Q21" s="174"/>
      <c r="R21" s="184" t="s">
        <v>10312</v>
      </c>
      <c r="S21" s="184" t="s">
        <v>10312</v>
      </c>
      <c r="T21" s="184"/>
      <c r="U21" s="185"/>
      <c r="V21" s="186"/>
    </row>
    <row r="22" spans="1:22" x14ac:dyDescent="0.3">
      <c r="A22" s="32"/>
      <c r="B22" s="54" t="s">
        <v>8955</v>
      </c>
      <c r="C22" s="72"/>
      <c r="D22" s="69"/>
      <c r="E22" s="70"/>
      <c r="F22" s="325"/>
      <c r="G22" s="70"/>
      <c r="H22" s="176" t="s">
        <v>2260</v>
      </c>
      <c r="I22" s="177">
        <v>1250</v>
      </c>
      <c r="J22" s="178">
        <v>442</v>
      </c>
      <c r="K22" s="329">
        <f>IF(VLOOKUP($K$21,Discounts!B:C,2,FALSE)&gt;0,VLOOKUP($K$21,Discounts!B:C,2,FALSE),IF(VLOOKUP(MID($K$21,1,6),Discounts!B:C,2,FALSE)&gt;0,VLOOKUP(MID($K$21,1,6),Discounts!B:C,2,FALSE),IF(VLOOKUP(MID($K$21,1,3),Discounts!B:C,2,FALSE)&gt;0,VLOOKUP(MID($K$21,1,3),Discounts!B:C,2,FALSE),VLOOKUP(MID($K$21,1,1),Discounts!B:C,2,FALSE))))</f>
        <v>0</v>
      </c>
      <c r="L22" s="178">
        <f t="shared" ref="L22:L23" si="12">J22-J22*K22</f>
        <v>442</v>
      </c>
      <c r="M22" s="58" t="s">
        <v>2261</v>
      </c>
      <c r="N22" s="57">
        <v>1773</v>
      </c>
      <c r="O22" s="323">
        <f>IF(VLOOKUP($O$21,Discounts!B:C,2,FALSE)&gt;0,VLOOKUP($O$21,Discounts!B:C,2,FALSE),IF(VLOOKUP(MID($O$21,1,6),Discounts!B:C,2,FALSE)&gt;0,VLOOKUP(MID($O$21,1,6),Discounts!B:C,2,FALSE),IF(VLOOKUP(MID($O$21,1,3),Discounts!B:C,2,FALSE)&gt;0,VLOOKUP(MID($O$21,1,3),Discounts!B:C,2,FALSE),VLOOKUP(MID($O$21,1,1),Discounts!B:C,2,FALSE))))</f>
        <v>0</v>
      </c>
      <c r="P22" s="57">
        <f t="shared" si="10"/>
        <v>1773</v>
      </c>
      <c r="Q22" s="176" t="s">
        <v>2262</v>
      </c>
      <c r="R22" s="178">
        <v>2872</v>
      </c>
      <c r="S22" s="329">
        <f>IF(VLOOKUP($S$21,Discounts!B:C,2,FALSE)&gt;0,VLOOKUP($S$21,Discounts!B:C,2,FALSE),IF(VLOOKUP(MID($S$21,1,6),Discounts!B:C,2,FALSE)&gt;0,VLOOKUP(MID($S$21,1,6),Discounts!B:C,2,FALSE),IF(VLOOKUP(MID($S$21,1,3),Discounts!B:C,2,FALSE)&gt;0,VLOOKUP(MID($S$21,1,3),Discounts!B:C,2,FALSE),VLOOKUP(MID($S$21,1,1),Discounts!B:C,2,FALSE))))</f>
        <v>0</v>
      </c>
      <c r="T22" s="178">
        <f t="shared" ref="T22:T23" si="13">R22-R22*S22</f>
        <v>2872</v>
      </c>
      <c r="U22" s="187" t="s">
        <v>23</v>
      </c>
      <c r="V22" s="187" t="s">
        <v>23</v>
      </c>
    </row>
    <row r="23" spans="1:22" x14ac:dyDescent="0.3">
      <c r="A23" s="32"/>
      <c r="B23" s="54" t="s">
        <v>8956</v>
      </c>
      <c r="C23" s="68"/>
      <c r="D23" s="119"/>
      <c r="E23" s="67"/>
      <c r="F23" s="326"/>
      <c r="G23" s="67"/>
      <c r="H23" s="176" t="s">
        <v>2263</v>
      </c>
      <c r="I23" s="177" t="s">
        <v>2222</v>
      </c>
      <c r="J23" s="178">
        <v>442</v>
      </c>
      <c r="K23" s="329">
        <f>IF(VLOOKUP($K$21,Discounts!B:C,2,FALSE)&gt;0,VLOOKUP($K$21,Discounts!B:C,2,FALSE),IF(VLOOKUP(MID($K$21,1,6),Discounts!B:C,2,FALSE)&gt;0,VLOOKUP(MID($K$21,1,6),Discounts!B:C,2,FALSE),IF(VLOOKUP(MID($K$21,1,3),Discounts!B:C,2,FALSE)&gt;0,VLOOKUP(MID($K$21,1,3),Discounts!B:C,2,FALSE),VLOOKUP(MID($K$21,1,1),Discounts!B:C,2,FALSE))))</f>
        <v>0</v>
      </c>
      <c r="L23" s="178">
        <f t="shared" si="12"/>
        <v>442</v>
      </c>
      <c r="M23" s="58" t="s">
        <v>2264</v>
      </c>
      <c r="N23" s="57">
        <v>1773</v>
      </c>
      <c r="O23" s="323">
        <f>IF(VLOOKUP($O$21,Discounts!B:C,2,FALSE)&gt;0,VLOOKUP($O$21,Discounts!B:C,2,FALSE),IF(VLOOKUP(MID($O$21,1,6),Discounts!B:C,2,FALSE)&gt;0,VLOOKUP(MID($O$21,1,6),Discounts!B:C,2,FALSE),IF(VLOOKUP(MID($O$21,1,3),Discounts!B:C,2,FALSE)&gt;0,VLOOKUP(MID($O$21,1,3),Discounts!B:C,2,FALSE),VLOOKUP(MID($O$21,1,1),Discounts!B:C,2,FALSE))))</f>
        <v>0</v>
      </c>
      <c r="P23" s="57">
        <f t="shared" si="10"/>
        <v>1773</v>
      </c>
      <c r="Q23" s="176" t="s">
        <v>2265</v>
      </c>
      <c r="R23" s="178">
        <v>2872</v>
      </c>
      <c r="S23" s="329">
        <f>IF(VLOOKUP($S$21,Discounts!B:C,2,FALSE)&gt;0,VLOOKUP($S$21,Discounts!B:C,2,FALSE),IF(VLOOKUP(MID($S$21,1,6),Discounts!B:C,2,FALSE)&gt;0,VLOOKUP(MID($S$21,1,6),Discounts!B:C,2,FALSE),IF(VLOOKUP(MID($S$21,1,3),Discounts!B:C,2,FALSE)&gt;0,VLOOKUP(MID($S$21,1,3),Discounts!B:C,2,FALSE),VLOOKUP(MID($S$21,1,1),Discounts!B:C,2,FALSE))))</f>
        <v>0</v>
      </c>
      <c r="T23" s="178">
        <f t="shared" si="13"/>
        <v>2872</v>
      </c>
      <c r="U23" s="187" t="s">
        <v>23</v>
      </c>
      <c r="V23" s="187" t="s">
        <v>23</v>
      </c>
    </row>
    <row r="24" spans="1:22" ht="18" x14ac:dyDescent="0.35">
      <c r="A24" s="27"/>
      <c r="B24" s="166" t="s">
        <v>2266</v>
      </c>
      <c r="C24" s="167"/>
      <c r="D24" s="167"/>
      <c r="E24" s="168"/>
      <c r="F24" s="321" t="s">
        <v>2267</v>
      </c>
      <c r="G24" s="168"/>
      <c r="H24" s="167"/>
      <c r="I24" s="169"/>
      <c r="J24" s="168"/>
      <c r="K24" s="295"/>
      <c r="L24" s="168"/>
      <c r="M24" s="169"/>
      <c r="N24" s="168"/>
      <c r="O24" s="295"/>
      <c r="P24" s="168"/>
      <c r="Q24" s="167"/>
      <c r="R24" s="168"/>
      <c r="S24" s="295"/>
      <c r="T24" s="170"/>
      <c r="U24" s="28"/>
      <c r="V24" s="29"/>
    </row>
    <row r="25" spans="1:22" ht="15.6" x14ac:dyDescent="0.3">
      <c r="A25" s="2"/>
      <c r="B25" s="171" t="s">
        <v>2268</v>
      </c>
      <c r="C25" s="172"/>
      <c r="D25" s="172"/>
      <c r="E25" s="173"/>
      <c r="F25" s="322" t="s">
        <v>10330</v>
      </c>
      <c r="G25" s="317"/>
      <c r="H25" s="318"/>
      <c r="I25" s="319"/>
      <c r="J25" s="317"/>
      <c r="K25" s="322" t="s">
        <v>10330</v>
      </c>
      <c r="L25" s="173"/>
      <c r="M25" s="175"/>
      <c r="N25" s="173"/>
      <c r="O25" s="328" t="s">
        <v>10313</v>
      </c>
      <c r="P25" s="173"/>
      <c r="Q25" s="174"/>
      <c r="R25" s="184" t="s">
        <v>10313</v>
      </c>
      <c r="S25" s="184" t="s">
        <v>10313</v>
      </c>
      <c r="T25" s="184"/>
      <c r="U25" s="185"/>
      <c r="V25" s="186"/>
    </row>
    <row r="26" spans="1:22" x14ac:dyDescent="0.3">
      <c r="A26" s="30"/>
      <c r="B26" s="54" t="s">
        <v>8957</v>
      </c>
      <c r="C26" s="55" t="s">
        <v>2269</v>
      </c>
      <c r="D26" s="56">
        <v>150</v>
      </c>
      <c r="E26" s="57">
        <v>90.3</v>
      </c>
      <c r="F26" s="323">
        <f>IF(VLOOKUP($F$25,Discounts!B:C,2,FALSE)&gt;0,VLOOKUP($F$25,Discounts!B:C,2,FALSE),IF(VLOOKUP(MID($F$25,1,6),Discounts!B:C,2,FALSE)&gt;0,VLOOKUP(MID($F$25,1,6),Discounts!B:C,2,FALSE),IF(VLOOKUP(MID($F$25,1,3),Discounts!B:C,2,FALSE)&gt;0,VLOOKUP(MID($F$25,1,3),Discounts!B:C,2,FALSE),VLOOKUP(MID($F$25,1,1),Discounts!B:C,2,FALSE))))</f>
        <v>0</v>
      </c>
      <c r="G26" s="57">
        <f>E26-E26*F26</f>
        <v>90.3</v>
      </c>
      <c r="H26" s="176" t="s">
        <v>2270</v>
      </c>
      <c r="I26" s="177">
        <v>750</v>
      </c>
      <c r="J26" s="178">
        <v>382</v>
      </c>
      <c r="K26" s="329">
        <f>IF(VLOOKUP($K$25,Discounts!B:C,2,FALSE)&gt;0,VLOOKUP($K$25,Discounts!B:C,2,FALSE),IF(VLOOKUP(MID($K$25,1,6),Discounts!B:C,2,FALSE)&gt;0,VLOOKUP(MID($K$25,1,6),Discounts!B:C,2,FALSE),IF(VLOOKUP(MID($K$25,1,3),Discounts!B:C,2,FALSE)&gt;0,VLOOKUP(MID($K$25,1,3),Discounts!B:C,2,FALSE),VLOOKUP(MID($K$25,1,1),Discounts!B:C,2,FALSE))))</f>
        <v>0</v>
      </c>
      <c r="L26" s="178">
        <f>J26-J26*K26</f>
        <v>382</v>
      </c>
      <c r="M26" s="58" t="s">
        <v>2271</v>
      </c>
      <c r="N26" s="57">
        <v>1531</v>
      </c>
      <c r="O26" s="323">
        <f>IF(VLOOKUP($O$21,Discounts!B:C,2,FALSE)&gt;0,VLOOKUP($O$21,Discounts!B:C,2,FALSE),IF(VLOOKUP(MID($O$21,1,6),Discounts!B:C,2,FALSE)&gt;0,VLOOKUP(MID($O$21,1,6),Discounts!B:C,2,FALSE),IF(VLOOKUP(MID($O$21,1,3),Discounts!B:C,2,FALSE)&gt;0,VLOOKUP(MID($O$21,1,3),Discounts!B:C,2,FALSE),VLOOKUP(MID($O$21,1,1),Discounts!B:C,2,FALSE))))</f>
        <v>0</v>
      </c>
      <c r="P26" s="57">
        <f t="shared" ref="P26" si="14">N26-N26*O26</f>
        <v>1531</v>
      </c>
      <c r="Q26" s="176" t="s">
        <v>2272</v>
      </c>
      <c r="R26" s="178">
        <v>2489</v>
      </c>
      <c r="S26" s="329">
        <f>IF(VLOOKUP($S$25,Discounts!B:C,2,FALSE)&gt;0,VLOOKUP($S$25,Discounts!B:C,2,FALSE),IF(VLOOKUP(MID($S$25,1,6),Discounts!B:C,2,FALSE)&gt;0,VLOOKUP(MID($S$25,1,6),Discounts!B:C,2,FALSE),IF(VLOOKUP(MID($S$25,1,3),Discounts!B:C,2,FALSE)&gt;0,VLOOKUP(MID($S$25,1,3),Discounts!B:C,2,FALSE),VLOOKUP(MID($S$25,1,1),Discounts!B:C,2,FALSE))))</f>
        <v>0</v>
      </c>
      <c r="T26" s="178">
        <f t="shared" ref="T26" si="15">R26-R26*S26</f>
        <v>2489</v>
      </c>
      <c r="U26" s="187" t="s">
        <v>23</v>
      </c>
      <c r="V26" s="187" t="s">
        <v>23</v>
      </c>
    </row>
    <row r="27" spans="1:22" ht="15.6" x14ac:dyDescent="0.3">
      <c r="A27" s="2"/>
      <c r="B27" s="171" t="s">
        <v>2273</v>
      </c>
      <c r="C27" s="172"/>
      <c r="D27" s="172"/>
      <c r="E27" s="173"/>
      <c r="F27" s="322" t="s">
        <v>10324</v>
      </c>
      <c r="G27" s="317"/>
      <c r="H27" s="318"/>
      <c r="I27" s="319"/>
      <c r="J27" s="317"/>
      <c r="K27" s="322" t="s">
        <v>10324</v>
      </c>
      <c r="L27" s="173"/>
      <c r="M27" s="175"/>
      <c r="N27" s="173"/>
      <c r="O27" s="328" t="s">
        <v>10314</v>
      </c>
      <c r="P27" s="173"/>
      <c r="Q27" s="174"/>
      <c r="R27" s="184" t="s">
        <v>10314</v>
      </c>
      <c r="S27" s="184" t="s">
        <v>10314</v>
      </c>
      <c r="T27" s="184"/>
      <c r="U27" s="185"/>
      <c r="V27" s="186"/>
    </row>
    <row r="28" spans="1:22" x14ac:dyDescent="0.3">
      <c r="A28" s="30"/>
      <c r="B28" s="54" t="s">
        <v>8958</v>
      </c>
      <c r="C28" s="72"/>
      <c r="D28" s="69"/>
      <c r="E28" s="70"/>
      <c r="F28" s="325"/>
      <c r="G28" s="57"/>
      <c r="H28" s="176" t="s">
        <v>2274</v>
      </c>
      <c r="I28" s="177">
        <v>1250</v>
      </c>
      <c r="J28" s="178">
        <v>442</v>
      </c>
      <c r="K28" s="329">
        <f>IF(VLOOKUP($K$27,Discounts!B:C,2,FALSE)&gt;0,VLOOKUP($K$27,Discounts!B:C,2,FALSE),IF(VLOOKUP(MID($K$27,1,6),Discounts!B:C,2,FALSE)&gt;0,VLOOKUP(MID($K$27,1,6),Discounts!B:C,2,FALSE),IF(VLOOKUP(MID($K$27,1,3),Discounts!B:C,2,FALSE)&gt;0,VLOOKUP(MID($K$27,1,3),Discounts!B:C,2,FALSE),VLOOKUP(MID($K$27,1,1),Discounts!B:C,2,FALSE))))</f>
        <v>0</v>
      </c>
      <c r="L28" s="178">
        <f>J28-J28*K28</f>
        <v>442</v>
      </c>
      <c r="M28" s="58" t="s">
        <v>2275</v>
      </c>
      <c r="N28" s="57">
        <v>1773</v>
      </c>
      <c r="O28" s="323">
        <f>IF(VLOOKUP($O$27,Discounts!B:C,2,FALSE)&gt;0,VLOOKUP($O$27,Discounts!B:C,2,FALSE),IF(VLOOKUP(MID($O$27,1,6),Discounts!B:C,2,FALSE)&gt;0,VLOOKUP(MID($O$27,1,6),Discounts!B:C,2,FALSE),IF(VLOOKUP(MID($O$27,1,3),Discounts!B:C,2,FALSE)&gt;0,VLOOKUP(MID($O$27,1,3),Discounts!B:C,2,FALSE),VLOOKUP(MID($O$27,1,1),Discounts!B:C,2,FALSE))))</f>
        <v>0</v>
      </c>
      <c r="P28" s="57">
        <f t="shared" ref="P28" si="16">N28-N28*O28</f>
        <v>1773</v>
      </c>
      <c r="Q28" s="176" t="s">
        <v>2276</v>
      </c>
      <c r="R28" s="178">
        <v>2872</v>
      </c>
      <c r="S28" s="329">
        <f>IF(VLOOKUP($S$27,Discounts!B:C,2,FALSE)&gt;0,VLOOKUP($S$27,Discounts!B:C,2,FALSE),IF(VLOOKUP(MID($S$27,1,6),Discounts!B:C,2,FALSE)&gt;0,VLOOKUP(MID($S$27,1,6),Discounts!B:C,2,FALSE),IF(VLOOKUP(MID($S$27,1,3),Discounts!B:C,2,FALSE)&gt;0,VLOOKUP(MID($S$27,1,3),Discounts!B:C,2,FALSE),VLOOKUP(MID($S$27,1,1),Discounts!B:C,2,FALSE))))</f>
        <v>0</v>
      </c>
      <c r="T28" s="178">
        <f t="shared" ref="T28" si="17">R28-R28*S28</f>
        <v>2872</v>
      </c>
      <c r="U28" s="187" t="s">
        <v>23</v>
      </c>
      <c r="V28" s="187" t="s">
        <v>23</v>
      </c>
    </row>
    <row r="29" spans="1:22" ht="15.6" x14ac:dyDescent="0.3">
      <c r="A29" s="2"/>
      <c r="B29" s="171" t="s">
        <v>2277</v>
      </c>
      <c r="C29" s="172"/>
      <c r="D29" s="172"/>
      <c r="E29" s="173"/>
      <c r="F29" s="322" t="s">
        <v>10331</v>
      </c>
      <c r="G29" s="317"/>
      <c r="H29" s="318"/>
      <c r="I29" s="319"/>
      <c r="J29" s="317"/>
      <c r="K29" s="322" t="s">
        <v>10331</v>
      </c>
      <c r="L29" s="173"/>
      <c r="M29" s="175"/>
      <c r="N29" s="173"/>
      <c r="O29" s="328" t="s">
        <v>10315</v>
      </c>
      <c r="P29" s="173"/>
      <c r="Q29" s="174"/>
      <c r="R29" s="184" t="s">
        <v>10315</v>
      </c>
      <c r="S29" s="184" t="s">
        <v>10315</v>
      </c>
      <c r="T29" s="184"/>
      <c r="U29" s="185"/>
      <c r="V29" s="186"/>
    </row>
    <row r="30" spans="1:22" x14ac:dyDescent="0.3">
      <c r="A30" s="31"/>
      <c r="B30" s="54" t="s">
        <v>8959</v>
      </c>
      <c r="C30" s="55" t="s">
        <v>2278</v>
      </c>
      <c r="D30" s="56">
        <v>150</v>
      </c>
      <c r="E30" s="57">
        <v>90.3</v>
      </c>
      <c r="F30" s="323">
        <f>IF(VLOOKUP($F$29,Discounts!B:C,2,FALSE)&gt;0,VLOOKUP($F$29,Discounts!B:C,2,FALSE),IF(VLOOKUP(MID($F$29,1,6),Discounts!B:C,2,FALSE)&gt;0,VLOOKUP(MID($F$29,1,6),Discounts!B:C,2,FALSE),IF(VLOOKUP(MID($F$29,1,3),Discounts!B:C,2,FALSE)&gt;0,VLOOKUP(MID($F$29,1,3),Discounts!B:C,2,FALSE),VLOOKUP(MID($F$29,1,1),Discounts!B:C,2,FALSE))))</f>
        <v>0</v>
      </c>
      <c r="G30" s="57">
        <f>E30-E30*F30</f>
        <v>90.3</v>
      </c>
      <c r="H30" s="176" t="s">
        <v>2279</v>
      </c>
      <c r="I30" s="177">
        <v>750</v>
      </c>
      <c r="J30" s="178">
        <v>382</v>
      </c>
      <c r="K30" s="329">
        <f>IF(VLOOKUP($K$29,Discounts!B:C,2,FALSE)&gt;0,VLOOKUP($K$29,Discounts!B:C,2,FALSE),IF(VLOOKUP(MID($K$29,1,6),Discounts!B:C,2,FALSE)&gt;0,VLOOKUP(MID($K$29,1,6),Discounts!B:C,2,FALSE),IF(VLOOKUP(MID($K$29,1,3),Discounts!B:C,2,FALSE)&gt;0,VLOOKUP(MID($K$29,1,3),Discounts!B:C,2,FALSE),VLOOKUP(MID($K$29,1,1),Discounts!B:C,2,FALSE))))</f>
        <v>0</v>
      </c>
      <c r="L30" s="178">
        <f>J30-J30*K30</f>
        <v>382</v>
      </c>
      <c r="M30" s="58" t="s">
        <v>2280</v>
      </c>
      <c r="N30" s="57">
        <v>1531</v>
      </c>
      <c r="O30" s="323">
        <f>IF(VLOOKUP($O$29,Discounts!B:C,2,FALSE)&gt;0,VLOOKUP($O$29,Discounts!B:C,2,FALSE),IF(VLOOKUP(MID($O$29,1,6),Discounts!B:C,2,FALSE)&gt;0,VLOOKUP(MID($O$29,1,6),Discounts!B:C,2,FALSE),IF(VLOOKUP(MID($O$29,1,3),Discounts!B:C,2,FALSE)&gt;0,VLOOKUP(MID($O$29,1,3),Discounts!B:C,2,FALSE),VLOOKUP(MID($O$29,1,1),Discounts!B:C,2,FALSE))))</f>
        <v>0</v>
      </c>
      <c r="P30" s="57">
        <f t="shared" ref="P30" si="18">N30-N30*O30</f>
        <v>1531</v>
      </c>
      <c r="Q30" s="176" t="s">
        <v>2281</v>
      </c>
      <c r="R30" s="178">
        <v>2489</v>
      </c>
      <c r="S30" s="329">
        <f>IF(VLOOKUP($S$29,Discounts!B:C,2,FALSE)&gt;0,VLOOKUP($S$29,Discounts!B:C,2,FALSE),IF(VLOOKUP(MID($S$29,1,6),Discounts!B:C,2,FALSE)&gt;0,VLOOKUP(MID($S$29,1,6),Discounts!B:C,2,FALSE),IF(VLOOKUP(MID($S$29,1,3),Discounts!B:C,2,FALSE)&gt;0,VLOOKUP(MID($S$29,1,3),Discounts!B:C,2,FALSE),VLOOKUP(MID($S$29,1,1),Discounts!B:C,2,FALSE))))</f>
        <v>0</v>
      </c>
      <c r="T30" s="178">
        <f t="shared" ref="T30" si="19">R30-R30*S30</f>
        <v>2489</v>
      </c>
      <c r="U30" s="187" t="s">
        <v>23</v>
      </c>
      <c r="V30" s="187" t="s">
        <v>23</v>
      </c>
    </row>
    <row r="31" spans="1:22" ht="15.6" x14ac:dyDescent="0.3">
      <c r="A31" s="2"/>
      <c r="B31" s="171" t="s">
        <v>2282</v>
      </c>
      <c r="C31" s="172"/>
      <c r="D31" s="172"/>
      <c r="E31" s="173"/>
      <c r="F31" s="322" t="s">
        <v>10332</v>
      </c>
      <c r="G31" s="317"/>
      <c r="H31" s="318"/>
      <c r="I31" s="319"/>
      <c r="J31" s="317"/>
      <c r="K31" s="322" t="s">
        <v>10332</v>
      </c>
      <c r="L31" s="173"/>
      <c r="M31" s="175"/>
      <c r="N31" s="173"/>
      <c r="O31" s="328" t="s">
        <v>10316</v>
      </c>
      <c r="P31" s="173"/>
      <c r="Q31" s="174"/>
      <c r="R31" s="184" t="s">
        <v>10316</v>
      </c>
      <c r="S31" s="184" t="s">
        <v>10316</v>
      </c>
      <c r="T31" s="184"/>
      <c r="U31" s="185"/>
      <c r="V31" s="186"/>
    </row>
    <row r="32" spans="1:22" x14ac:dyDescent="0.3">
      <c r="A32" s="32"/>
      <c r="B32" s="54" t="s">
        <v>8960</v>
      </c>
      <c r="C32" s="55" t="s">
        <v>2283</v>
      </c>
      <c r="D32" s="56">
        <v>150</v>
      </c>
      <c r="E32" s="57">
        <v>90.3</v>
      </c>
      <c r="F32" s="323">
        <f>IF(VLOOKUP($F$31,Discounts!B:C,2,FALSE)&gt;0,VLOOKUP($F$31,Discounts!B:C,2,FALSE),IF(VLOOKUP(MID($F$31,1,6),Discounts!B:C,2,FALSE)&gt;0,VLOOKUP(MID($F$31,1,6),Discounts!B:C,2,FALSE),IF(VLOOKUP(MID($F$31,1,3),Discounts!B:C,2,FALSE)&gt;0,VLOOKUP(MID($F$31,1,3),Discounts!B:C,2,FALSE),VLOOKUP(MID($F$31,1,1),Discounts!B:C,2,FALSE))))</f>
        <v>0</v>
      </c>
      <c r="G32" s="57">
        <f>E32-E32*F32</f>
        <v>90.3</v>
      </c>
      <c r="H32" s="176" t="s">
        <v>2284</v>
      </c>
      <c r="I32" s="177">
        <v>750</v>
      </c>
      <c r="J32" s="178">
        <v>382</v>
      </c>
      <c r="K32" s="329">
        <f>IF(VLOOKUP($K$31,Discounts!B:C,2,FALSE)&gt;0,VLOOKUP($K$31,Discounts!B:C,2,FALSE),IF(VLOOKUP(MID($K$31,1,6),Discounts!B:C,2,FALSE)&gt;0,VLOOKUP(MID($K$31,1,6),Discounts!B:C,2,FALSE),IF(VLOOKUP(MID($K$31,1,3),Discounts!B:C,2,FALSE)&gt;0,VLOOKUP(MID($K$31,1,3),Discounts!B:C,2,FALSE),VLOOKUP(MID($K$31,1,1),Discounts!B:C,2,FALSE))))</f>
        <v>0</v>
      </c>
      <c r="L32" s="178">
        <f>J32-J32*K32</f>
        <v>382</v>
      </c>
      <c r="M32" s="58" t="s">
        <v>2285</v>
      </c>
      <c r="N32" s="57">
        <v>1531</v>
      </c>
      <c r="O32" s="323">
        <f>IF(VLOOKUP($O$31,Discounts!B:C,2,FALSE)&gt;0,VLOOKUP($O$31,Discounts!B:C,2,FALSE),IF(VLOOKUP(MID($O$31,1,6),Discounts!B:C,2,FALSE)&gt;0,VLOOKUP(MID($O$31,1,6),Discounts!B:C,2,FALSE),IF(VLOOKUP(MID($O$31,1,3),Discounts!B:C,2,FALSE)&gt;0,VLOOKUP(MID($O$31,1,3),Discounts!B:C,2,FALSE),VLOOKUP(MID($O$31,1,1),Discounts!B:C,2,FALSE))))</f>
        <v>0</v>
      </c>
      <c r="P32" s="57">
        <f t="shared" ref="P32" si="20">N32-N32*O32</f>
        <v>1531</v>
      </c>
      <c r="Q32" s="193" t="s">
        <v>2286</v>
      </c>
      <c r="R32" s="178">
        <v>2489</v>
      </c>
      <c r="S32" s="329">
        <f>IF(VLOOKUP($S$31,Discounts!B:C,2,FALSE)&gt;0,VLOOKUP($S$31,Discounts!B:C,2,FALSE),IF(VLOOKUP(MID($S$31,1,6),Discounts!B:C,2,FALSE)&gt;0,VLOOKUP(MID($S$31,1,6),Discounts!B:C,2,FALSE),IF(VLOOKUP(MID($S$31,1,3),Discounts!B:C,2,FALSE)&gt;0,VLOOKUP(MID($S$31,1,3),Discounts!B:C,2,FALSE),VLOOKUP(MID($S$31,1,1),Discounts!B:C,2,FALSE))))</f>
        <v>0</v>
      </c>
      <c r="T32" s="178">
        <f t="shared" ref="T32" si="21">R32-R32*S32</f>
        <v>2489</v>
      </c>
      <c r="U32" s="187" t="s">
        <v>23</v>
      </c>
      <c r="V32" s="187" t="s">
        <v>23</v>
      </c>
    </row>
    <row r="33" spans="1:22" ht="15.6" x14ac:dyDescent="0.3">
      <c r="A33" s="2"/>
      <c r="B33" s="171" t="s">
        <v>2287</v>
      </c>
      <c r="C33" s="172"/>
      <c r="D33" s="172"/>
      <c r="E33" s="173"/>
      <c r="F33" s="322" t="s">
        <v>10333</v>
      </c>
      <c r="G33" s="317"/>
      <c r="H33" s="318"/>
      <c r="I33" s="319"/>
      <c r="J33" s="317"/>
      <c r="K33" s="322" t="s">
        <v>10333</v>
      </c>
      <c r="L33" s="173"/>
      <c r="M33" s="175"/>
      <c r="N33" s="173"/>
      <c r="O33" s="328" t="s">
        <v>10318</v>
      </c>
      <c r="P33" s="173"/>
      <c r="Q33" s="184"/>
      <c r="R33" s="184" t="s">
        <v>10318</v>
      </c>
      <c r="S33" s="184" t="s">
        <v>10318</v>
      </c>
      <c r="T33" s="184"/>
      <c r="U33" s="185"/>
      <c r="V33" s="186"/>
    </row>
    <row r="34" spans="1:22" x14ac:dyDescent="0.3">
      <c r="A34" s="32"/>
      <c r="B34" s="54" t="s">
        <v>8961</v>
      </c>
      <c r="C34" s="72"/>
      <c r="D34" s="69"/>
      <c r="E34" s="70"/>
      <c r="F34" s="325"/>
      <c r="G34" s="57"/>
      <c r="H34" s="176" t="s">
        <v>2288</v>
      </c>
      <c r="I34" s="177">
        <v>1250</v>
      </c>
      <c r="J34" s="178">
        <v>442</v>
      </c>
      <c r="K34" s="329">
        <f>IF(VLOOKUP($K$33,Discounts!B:C,2,FALSE)&gt;0,VLOOKUP($K$33,Discounts!B:C,2,FALSE),IF(VLOOKUP(MID($K$33,1,6),Discounts!B:C,2,FALSE)&gt;0,VLOOKUP(MID($K$33,1,6),Discounts!B:C,2,FALSE),IF(VLOOKUP(MID($K$33,1,3),Discounts!B:C,2,FALSE)&gt;0,VLOOKUP(MID($K$33,1,3),Discounts!B:C,2,FALSE),VLOOKUP(MID($K$33,1,1),Discounts!B:C,2,FALSE))))</f>
        <v>0</v>
      </c>
      <c r="L34" s="178">
        <f>J34-J34*K34</f>
        <v>442</v>
      </c>
      <c r="M34" s="58" t="s">
        <v>2289</v>
      </c>
      <c r="N34" s="57">
        <v>1773</v>
      </c>
      <c r="O34" s="323">
        <f>IF(VLOOKUP($O$33,Discounts!B:C,2,FALSE)&gt;0,VLOOKUP($O$33,Discounts!B:C,2,FALSE),IF(VLOOKUP(MID($O$33,1,6),Discounts!B:C,2,FALSE)&gt;0,VLOOKUP(MID($O$33,1,6),Discounts!B:C,2,FALSE),IF(VLOOKUP(MID($O$33,1,3),Discounts!B:C,2,FALSE)&gt;0,VLOOKUP(MID($O$33,1,3),Discounts!B:C,2,FALSE),VLOOKUP(MID($O$33,1,1),Discounts!B:C,2,FALSE))))</f>
        <v>0</v>
      </c>
      <c r="P34" s="57">
        <f t="shared" ref="P34" si="22">N34-N34*O34</f>
        <v>1773</v>
      </c>
      <c r="Q34" s="194" t="s">
        <v>2290</v>
      </c>
      <c r="R34" s="178">
        <v>2872</v>
      </c>
      <c r="S34" s="329">
        <f>IF(VLOOKUP($S$33,Discounts!B:C,2,FALSE)&gt;0,VLOOKUP($S$33,Discounts!B:C,2,FALSE),IF(VLOOKUP(MID($S$33,1,6),Discounts!B:C,2,FALSE)&gt;0,VLOOKUP(MID($S$33,1,6),Discounts!B:C,2,FALSE),IF(VLOOKUP(MID($S$33,1,3),Discounts!B:C,2,FALSE)&gt;0,VLOOKUP(MID($S$33,1,3),Discounts!B:C,2,FALSE),VLOOKUP(MID($S$33,1,1),Discounts!B:C,2,FALSE))))</f>
        <v>0</v>
      </c>
      <c r="T34" s="178">
        <f t="shared" ref="T34" si="23">R34-R34*S34</f>
        <v>2872</v>
      </c>
      <c r="U34" s="187" t="s">
        <v>23</v>
      </c>
      <c r="V34" s="187" t="s">
        <v>23</v>
      </c>
    </row>
    <row r="35" spans="1:22" ht="15.6" x14ac:dyDescent="0.3">
      <c r="A35" s="2"/>
      <c r="B35" s="171" t="s">
        <v>2291</v>
      </c>
      <c r="C35" s="172"/>
      <c r="D35" s="172"/>
      <c r="E35" s="173"/>
      <c r="F35" s="322" t="s">
        <v>10334</v>
      </c>
      <c r="G35" s="317"/>
      <c r="H35" s="318"/>
      <c r="I35" s="319"/>
      <c r="J35" s="317"/>
      <c r="K35" s="322" t="s">
        <v>10334</v>
      </c>
      <c r="L35" s="173"/>
      <c r="M35" s="175"/>
      <c r="N35" s="173"/>
      <c r="O35" s="328" t="s">
        <v>10319</v>
      </c>
      <c r="P35" s="173"/>
      <c r="Q35" s="184"/>
      <c r="R35" s="184" t="s">
        <v>10319</v>
      </c>
      <c r="S35" s="184" t="s">
        <v>10319</v>
      </c>
      <c r="T35" s="184"/>
      <c r="U35" s="185"/>
      <c r="V35" s="186"/>
    </row>
    <row r="36" spans="1:22" x14ac:dyDescent="0.3">
      <c r="A36" s="34"/>
      <c r="B36" s="54" t="s">
        <v>8962</v>
      </c>
      <c r="C36" s="55" t="s">
        <v>2292</v>
      </c>
      <c r="D36" s="56">
        <v>150</v>
      </c>
      <c r="E36" s="57">
        <v>90.3</v>
      </c>
      <c r="F36" s="323">
        <f>IF(VLOOKUP($F$35,Discounts!B:C,2,FALSE)&gt;0,VLOOKUP($F$35,Discounts!B:C,2,FALSE),IF(VLOOKUP(MID($F$35,1,6),Discounts!B:C,2,FALSE)&gt;0,VLOOKUP(MID($F$35,1,6),Discounts!B:C,2,FALSE),IF(VLOOKUP(MID($F$35,1,3),Discounts!B:C,2,FALSE)&gt;0,VLOOKUP(MID($F$35,1,3),Discounts!B:C,2,FALSE),VLOOKUP(MID($F$35,1,1),Discounts!B:C,2,FALSE))))</f>
        <v>0</v>
      </c>
      <c r="G36" s="57">
        <f>E36-E36*F36</f>
        <v>90.3</v>
      </c>
      <c r="H36" s="176" t="s">
        <v>2293</v>
      </c>
      <c r="I36" s="177">
        <v>750</v>
      </c>
      <c r="J36" s="178">
        <v>382</v>
      </c>
      <c r="K36" s="329">
        <f>IF(VLOOKUP($K$35,Discounts!B:C,2,FALSE)&gt;0,VLOOKUP($K$35,Discounts!B:C,2,FALSE),IF(VLOOKUP(MID($K$35,1,6),Discounts!B:C,2,FALSE)&gt;0,VLOOKUP(MID($K$35,1,6),Discounts!B:C,2,FALSE),IF(VLOOKUP(MID($K$35,1,3),Discounts!B:C,2,FALSE)&gt;0,VLOOKUP(MID($K$35,1,3),Discounts!B:C,2,FALSE),VLOOKUP(MID($K$35,1,1),Discounts!B:C,2,FALSE))))</f>
        <v>0</v>
      </c>
      <c r="L36" s="178">
        <f>J36-J36*K36</f>
        <v>382</v>
      </c>
      <c r="M36" s="58" t="s">
        <v>2294</v>
      </c>
      <c r="N36" s="57">
        <v>1531</v>
      </c>
      <c r="O36" s="323">
        <f>IF(VLOOKUP($O$35,Discounts!B:C,2,FALSE)&gt;0,VLOOKUP($O$35,Discounts!B:C,2,FALSE),IF(VLOOKUP(MID($O$35,1,6),Discounts!B:C,2,FALSE)&gt;0,VLOOKUP(MID($O$35,1,6),Discounts!B:C,2,FALSE),IF(VLOOKUP(MID($O$35,1,3),Discounts!B:C,2,FALSE)&gt;0,VLOOKUP(MID($O$35,1,3),Discounts!B:C,2,FALSE),VLOOKUP(MID($O$35,1,1),Discounts!B:C,2,FALSE))))</f>
        <v>0</v>
      </c>
      <c r="P36" s="57">
        <f t="shared" ref="P36" si="24">N36-N36*O36</f>
        <v>1531</v>
      </c>
      <c r="Q36" s="191" t="s">
        <v>2295</v>
      </c>
      <c r="R36" s="178">
        <v>2489</v>
      </c>
      <c r="S36" s="329">
        <f>IF(VLOOKUP($S$35,Discounts!B:C,2,FALSE)&gt;0,VLOOKUP($S$35,Discounts!B:C,2,FALSE),IF(VLOOKUP(MID($S$35,1,6),Discounts!B:C,2,FALSE)&gt;0,VLOOKUP(MID($S$35,1,6),Discounts!B:C,2,FALSE),IF(VLOOKUP(MID($S$35,1,3),Discounts!B:C,2,FALSE)&gt;0,VLOOKUP(MID($S$35,1,3),Discounts!B:C,2,FALSE),VLOOKUP(MID($S$35,1,1),Discounts!B:C,2,FALSE))))</f>
        <v>0</v>
      </c>
      <c r="T36" s="178">
        <f t="shared" ref="T36" si="25">R36-R36*S36</f>
        <v>2489</v>
      </c>
      <c r="U36" s="187" t="s">
        <v>23</v>
      </c>
      <c r="V36" s="187" t="s">
        <v>23</v>
      </c>
    </row>
    <row r="37" spans="1:22" ht="18" x14ac:dyDescent="0.35">
      <c r="A37" s="33"/>
      <c r="B37" s="166" t="s">
        <v>2296</v>
      </c>
      <c r="C37" s="167"/>
      <c r="D37" s="167"/>
      <c r="E37" s="168"/>
      <c r="F37" s="295"/>
      <c r="G37" s="168"/>
      <c r="H37" s="167"/>
      <c r="I37" s="169"/>
      <c r="J37" s="168"/>
      <c r="K37" s="295"/>
      <c r="L37" s="168"/>
      <c r="M37" s="169"/>
      <c r="N37" s="168"/>
      <c r="O37" s="295"/>
      <c r="P37" s="168"/>
      <c r="Q37" s="167"/>
      <c r="R37" s="168"/>
      <c r="S37" s="295"/>
      <c r="T37" s="170"/>
      <c r="U37" s="188"/>
      <c r="V37" s="188"/>
    </row>
    <row r="38" spans="1:22" ht="15.6" x14ac:dyDescent="0.3">
      <c r="A38" s="2"/>
      <c r="B38" s="171" t="s">
        <v>2298</v>
      </c>
      <c r="C38" s="172"/>
      <c r="D38" s="172"/>
      <c r="E38" s="173"/>
      <c r="F38" s="322" t="s">
        <v>10335</v>
      </c>
      <c r="G38" s="317"/>
      <c r="H38" s="318"/>
      <c r="I38" s="319"/>
      <c r="J38" s="317"/>
      <c r="K38" s="322" t="s">
        <v>10335</v>
      </c>
      <c r="L38" s="173"/>
      <c r="M38" s="175"/>
      <c r="N38" s="173"/>
      <c r="O38" s="328" t="s">
        <v>10320</v>
      </c>
      <c r="P38" s="173"/>
      <c r="Q38" s="174"/>
      <c r="R38" s="184" t="s">
        <v>10320</v>
      </c>
      <c r="S38" s="184" t="s">
        <v>10320</v>
      </c>
      <c r="T38" s="184"/>
      <c r="U38" s="185"/>
      <c r="V38" s="186"/>
    </row>
    <row r="39" spans="1:22" x14ac:dyDescent="0.3">
      <c r="A39" s="35"/>
      <c r="B39" s="54" t="s">
        <v>8963</v>
      </c>
      <c r="C39" s="55" t="s">
        <v>2299</v>
      </c>
      <c r="D39" s="55" t="s">
        <v>2216</v>
      </c>
      <c r="E39" s="57">
        <v>172</v>
      </c>
      <c r="F39" s="323">
        <f>IF(VLOOKUP($F$38,Discounts!B:C,2,FALSE)&gt;0,VLOOKUP($F$38,Discounts!B:C,2,FALSE),IF(VLOOKUP(MID($F$38,1,6),Discounts!B:C,2,FALSE)&gt;0,VLOOKUP(MID($F$38,1,6),Discounts!B:C,2,FALSE),IF(VLOOKUP(MID($F$38,1,3),Discounts!B:C,2,FALSE)&gt;0,VLOOKUP(MID($F$38,1,3),Discounts!B:C,2,FALSE),VLOOKUP(MID($F$38,1,1),Discounts!B:C,2,FALSE))))</f>
        <v>0</v>
      </c>
      <c r="G39" s="57">
        <f>E39-E39*F39</f>
        <v>172</v>
      </c>
      <c r="H39" s="176" t="s">
        <v>2300</v>
      </c>
      <c r="I39" s="177">
        <v>1250</v>
      </c>
      <c r="J39" s="178">
        <v>1240</v>
      </c>
      <c r="K39" s="329">
        <f>IF(VLOOKUP($K$38,Discounts!B:C,2,FALSE)&gt;0,VLOOKUP($K$38,Discounts!B:C,2,FALSE),IF(VLOOKUP(MID($K$38,1,6),Discounts!B:C,2,FALSE)&gt;0,VLOOKUP(MID($K$38,1,6),Discounts!B:C,2,FALSE),IF(VLOOKUP(MID($K$38,1,3),Discounts!B:C,2,FALSE)&gt;0,VLOOKUP(MID($K$38,1,3),Discounts!B:C,2,FALSE),VLOOKUP(MID($K$38,1,1),Discounts!B:C,2,FALSE))))</f>
        <v>0</v>
      </c>
      <c r="L39" s="178">
        <f>J39-J39*K39</f>
        <v>1240</v>
      </c>
      <c r="M39" s="56" t="s">
        <v>2301</v>
      </c>
      <c r="N39" s="57">
        <v>4957</v>
      </c>
      <c r="O39" s="323">
        <f>IF(VLOOKUP($O$38,Discounts!B:C,2,FALSE)&gt;0,VLOOKUP($O$38,Discounts!B:C,2,FALSE),IF(VLOOKUP(MID($O$38,1,6),Discounts!B:C,2,FALSE)&gt;0,VLOOKUP(MID($O$38,1,6),Discounts!B:C,2,FALSE),IF(VLOOKUP(MID($O$38,1,3),Discounts!B:C,2,FALSE)&gt;0,VLOOKUP(MID($O$38,1,3),Discounts!B:C,2,FALSE),VLOOKUP(MID($O$38,1,1),Discounts!B:C,2,FALSE))))</f>
        <v>0</v>
      </c>
      <c r="P39" s="57">
        <f t="shared" ref="P39" si="26">N39-N39*O39</f>
        <v>4957</v>
      </c>
      <c r="Q39" s="176" t="s">
        <v>2302</v>
      </c>
      <c r="R39" s="178">
        <v>8055</v>
      </c>
      <c r="S39" s="329">
        <f>IF(VLOOKUP($S$38,Discounts!B:C,2,FALSE)&gt;0,VLOOKUP($S$38,Discounts!B:C,2,FALSE),IF(VLOOKUP(MID($S$38,1,6),Discounts!B:C,2,FALSE)&gt;0,VLOOKUP(MID($S$38,1,6),Discounts!B:C,2,FALSE),IF(VLOOKUP(MID($S$38,1,3),Discounts!B:C,2,FALSE)&gt;0,VLOOKUP(MID($S$38,1,3),Discounts!B:C,2,FALSE),VLOOKUP(MID($S$38,1,1),Discounts!B:C,2,FALSE))))</f>
        <v>0</v>
      </c>
      <c r="T39" s="178">
        <f t="shared" ref="T39" si="27">R39-R39*S39</f>
        <v>8055</v>
      </c>
      <c r="U39" s="187" t="s">
        <v>23</v>
      </c>
      <c r="V39" s="187" t="s">
        <v>23</v>
      </c>
    </row>
    <row r="40" spans="1:22" ht="15.6" x14ac:dyDescent="0.3">
      <c r="A40" s="2"/>
      <c r="B40" s="171" t="s">
        <v>2303</v>
      </c>
      <c r="C40" s="172"/>
      <c r="D40" s="172"/>
      <c r="E40" s="173"/>
      <c r="F40" s="322" t="s">
        <v>10336</v>
      </c>
      <c r="G40" s="317"/>
      <c r="H40" s="318"/>
      <c r="I40" s="319"/>
      <c r="J40" s="317"/>
      <c r="K40" s="322" t="s">
        <v>10336</v>
      </c>
      <c r="L40" s="173"/>
      <c r="M40" s="175"/>
      <c r="N40" s="173"/>
      <c r="O40" s="328" t="s">
        <v>10321</v>
      </c>
      <c r="P40" s="173"/>
      <c r="Q40" s="174"/>
      <c r="R40" s="184" t="s">
        <v>10321</v>
      </c>
      <c r="S40" s="184" t="s">
        <v>10321</v>
      </c>
      <c r="T40" s="184"/>
      <c r="U40" s="185"/>
      <c r="V40" s="186"/>
    </row>
    <row r="41" spans="1:22" x14ac:dyDescent="0.3">
      <c r="A41" s="31"/>
      <c r="B41" s="54" t="s">
        <v>8964</v>
      </c>
      <c r="C41" s="55" t="s">
        <v>2304</v>
      </c>
      <c r="D41" s="55" t="s">
        <v>2216</v>
      </c>
      <c r="E41" s="57">
        <v>172</v>
      </c>
      <c r="F41" s="323">
        <f>IF(VLOOKUP($F$40,Discounts!B:C,2,FALSE)&gt;0,VLOOKUP($F$40,Discounts!B:C,2,FALSE),IF(VLOOKUP(MID($F$40,1,6),Discounts!B:C,2,FALSE)&gt;0,VLOOKUP(MID($F$40,1,6),Discounts!B:C,2,FALSE),IF(VLOOKUP(MID($F$40,1,3),Discounts!B:C,2,FALSE)&gt;0,VLOOKUP(MID($F$40,1,3),Discounts!B:C,2,FALSE),VLOOKUP(MID($F$40,1,1),Discounts!B:C,2,FALSE))))</f>
        <v>0</v>
      </c>
      <c r="G41" s="57">
        <f>E41-E41*F41</f>
        <v>172</v>
      </c>
      <c r="H41" s="176" t="s">
        <v>2305</v>
      </c>
      <c r="I41" s="177">
        <v>1250</v>
      </c>
      <c r="J41" s="178">
        <v>1240</v>
      </c>
      <c r="K41" s="329">
        <f>IF(VLOOKUP($K$40,Discounts!B:C,2,FALSE)&gt;0,VLOOKUP($K$40,Discounts!B:C,2,FALSE),IF(VLOOKUP(MID($K$40,1,6),Discounts!B:C,2,FALSE)&gt;0,VLOOKUP(MID($K$40,1,6),Discounts!B:C,2,FALSE),IF(VLOOKUP(MID($K$40,1,3),Discounts!B:C,2,FALSE)&gt;0,VLOOKUP(MID($K$40,1,3),Discounts!B:C,2,FALSE),VLOOKUP(MID($K$40,1,1),Discounts!B:C,2,FALSE))))</f>
        <v>0</v>
      </c>
      <c r="L41" s="178">
        <f>J41-J41*K41</f>
        <v>1240</v>
      </c>
      <c r="M41" s="56" t="s">
        <v>2306</v>
      </c>
      <c r="N41" s="57">
        <v>4957</v>
      </c>
      <c r="O41" s="323">
        <f>IF(VLOOKUP($O$40,Discounts!B:C,2,FALSE)&gt;0,VLOOKUP($O$40,Discounts!B:C,2,FALSE),IF(VLOOKUP(MID($O$40,1,6),Discounts!B:C,2,FALSE)&gt;0,VLOOKUP(MID($O$40,1,6),Discounts!B:C,2,FALSE),IF(VLOOKUP(MID($O$40,1,3),Discounts!B:C,2,FALSE)&gt;0,VLOOKUP(MID($O$40,1,3),Discounts!B:C,2,FALSE),VLOOKUP(MID($O$40,1,1),Discounts!B:C,2,FALSE))))</f>
        <v>0</v>
      </c>
      <c r="P41" s="57">
        <f t="shared" ref="P41" si="28">N41-N41*O41</f>
        <v>4957</v>
      </c>
      <c r="Q41" s="176" t="s">
        <v>2307</v>
      </c>
      <c r="R41" s="178">
        <v>8055</v>
      </c>
      <c r="S41" s="329">
        <f>IF(VLOOKUP($S$40,Discounts!B:C,2,FALSE)&gt;0,VLOOKUP($S$40,Discounts!B:C,2,FALSE),IF(VLOOKUP(MID($S$40,1,6),Discounts!B:C,2,FALSE)&gt;0,VLOOKUP(MID($S$40,1,6),Discounts!B:C,2,FALSE),IF(VLOOKUP(MID($S$40,1,3),Discounts!B:C,2,FALSE)&gt;0,VLOOKUP(MID($S$40,1,3),Discounts!B:C,2,FALSE),VLOOKUP(MID($S$40,1,1),Discounts!B:C,2,FALSE))))</f>
        <v>0</v>
      </c>
      <c r="T41" s="178">
        <f t="shared" ref="T41" si="29">R41-R41*S41</f>
        <v>8055</v>
      </c>
      <c r="U41" s="187" t="s">
        <v>23</v>
      </c>
      <c r="V41" s="187" t="s">
        <v>23</v>
      </c>
    </row>
    <row r="42" spans="1:22" ht="15.75" customHeight="1" x14ac:dyDescent="0.3">
      <c r="A42" s="2"/>
      <c r="B42" s="171" t="s">
        <v>7925</v>
      </c>
      <c r="C42" s="172"/>
      <c r="D42" s="172"/>
      <c r="E42" s="173"/>
      <c r="F42" s="322" t="s">
        <v>10337</v>
      </c>
      <c r="G42" s="317"/>
      <c r="H42" s="318"/>
      <c r="I42" s="319"/>
      <c r="J42" s="317"/>
      <c r="K42" s="322" t="s">
        <v>10337</v>
      </c>
      <c r="L42" s="173"/>
      <c r="M42" s="175"/>
      <c r="N42" s="173"/>
      <c r="O42" s="328" t="s">
        <v>10322</v>
      </c>
      <c r="P42" s="173"/>
      <c r="Q42" s="174"/>
      <c r="R42" s="184" t="s">
        <v>10322</v>
      </c>
      <c r="S42" s="184" t="s">
        <v>10322</v>
      </c>
      <c r="T42" s="184"/>
      <c r="U42" s="185"/>
      <c r="V42" s="186"/>
    </row>
    <row r="43" spans="1:22" x14ac:dyDescent="0.3">
      <c r="A43" s="32"/>
      <c r="B43" s="54" t="s">
        <v>8965</v>
      </c>
      <c r="C43" s="55" t="s">
        <v>2308</v>
      </c>
      <c r="D43" s="55" t="s">
        <v>2216</v>
      </c>
      <c r="E43" s="57">
        <v>172</v>
      </c>
      <c r="F43" s="323">
        <f>IF(VLOOKUP($F$42,Discounts!B:C,2,FALSE)&gt;0,VLOOKUP($F$42,Discounts!B:C,2,FALSE),IF(VLOOKUP(MID($F$42,1,6),Discounts!B:C,2,FALSE)&gt;0,VLOOKUP(MID($F$42,1,6),Discounts!B:C,2,FALSE),IF(VLOOKUP(MID($F$42,1,3),Discounts!B:C,2,FALSE)&gt;0,VLOOKUP(MID($F$42,1,3),Discounts!B:C,2,FALSE),VLOOKUP(MID($F$42,1,1),Discounts!B:C,2,FALSE))))</f>
        <v>0</v>
      </c>
      <c r="G43" s="57">
        <f>E43-E43*F43</f>
        <v>172</v>
      </c>
      <c r="H43" s="176" t="s">
        <v>2309</v>
      </c>
      <c r="I43" s="177">
        <v>1250</v>
      </c>
      <c r="J43" s="178">
        <v>1240</v>
      </c>
      <c r="K43" s="329">
        <f>IF(VLOOKUP($K$42,Discounts!B:C,2,FALSE)&gt;0,VLOOKUP($K$42,Discounts!B:C,2,FALSE),IF(VLOOKUP(MID($K$42,1,6),Discounts!B:C,2,FALSE)&gt;0,VLOOKUP(MID($K$42,1,6),Discounts!B:C,2,FALSE),IF(VLOOKUP(MID($K$42,1,3),Discounts!B:C,2,FALSE)&gt;0,VLOOKUP(MID($K$42,1,3),Discounts!B:C,2,FALSE),VLOOKUP(MID($K$42,1,1),Discounts!B:C,2,FALSE))))</f>
        <v>0</v>
      </c>
      <c r="L43" s="178">
        <f>J43-J43*K43</f>
        <v>1240</v>
      </c>
      <c r="M43" s="56" t="s">
        <v>2310</v>
      </c>
      <c r="N43" s="57">
        <v>4957</v>
      </c>
      <c r="O43" s="323">
        <f>IF(VLOOKUP($O$42,Discounts!B:C,2,FALSE)&gt;0,VLOOKUP($O$42,Discounts!B:C,2,FALSE),IF(VLOOKUP(MID($O$42,1,6),Discounts!B:C,2,FALSE)&gt;0,VLOOKUP(MID($O$42,1,6),Discounts!B:C,2,FALSE),IF(VLOOKUP(MID($O$42,1,3),Discounts!B:C,2,FALSE)&gt;0,VLOOKUP(MID($O$42,1,3),Discounts!B:C,2,FALSE),VLOOKUP(MID($O$42,1,1),Discounts!B:C,2,FALSE))))</f>
        <v>0</v>
      </c>
      <c r="P43" s="57">
        <f t="shared" ref="P43" si="30">N43-N43*O43</f>
        <v>4957</v>
      </c>
      <c r="Q43" s="176" t="s">
        <v>2311</v>
      </c>
      <c r="R43" s="178">
        <v>8055</v>
      </c>
      <c r="S43" s="329">
        <f>IF(VLOOKUP($S$42,Discounts!B:C,2,FALSE)&gt;0,VLOOKUP($S$42,Discounts!B:C,2,FALSE),IF(VLOOKUP(MID($S$42,1,6),Discounts!B:C,2,FALSE)&gt;0,VLOOKUP(MID($S$42,1,6),Discounts!B:C,2,FALSE),IF(VLOOKUP(MID($S$42,1,3),Discounts!B:C,2,FALSE)&gt;0,VLOOKUP(MID($S$42,1,3),Discounts!B:C,2,FALSE),VLOOKUP(MID($S$42,1,1),Discounts!B:C,2,FALSE))))</f>
        <v>0</v>
      </c>
      <c r="T43" s="178">
        <f t="shared" ref="T43" si="31">R43-R43*S43</f>
        <v>8055</v>
      </c>
      <c r="U43" s="187" t="s">
        <v>23</v>
      </c>
      <c r="V43" s="187" t="s">
        <v>23</v>
      </c>
    </row>
    <row r="44" spans="1:22" x14ac:dyDescent="0.3">
      <c r="A44" s="32"/>
      <c r="B44" s="36" t="s">
        <v>8966</v>
      </c>
      <c r="C44" s="37"/>
      <c r="D44" s="38"/>
      <c r="E44" s="15"/>
      <c r="F44" s="327"/>
      <c r="G44" s="15"/>
      <c r="H44" s="37"/>
      <c r="I44" s="39"/>
      <c r="J44" s="15"/>
      <c r="K44" s="327"/>
      <c r="L44" s="15"/>
      <c r="M44" s="40"/>
      <c r="N44" s="15"/>
      <c r="O44" s="327"/>
      <c r="P44" s="15"/>
      <c r="Q44" s="37"/>
      <c r="R44" s="15"/>
      <c r="S44" s="327"/>
      <c r="T44" s="15"/>
      <c r="U44" s="187"/>
      <c r="V44" s="187"/>
    </row>
    <row r="45" spans="1:22" ht="18" x14ac:dyDescent="0.35">
      <c r="A45" s="33"/>
      <c r="B45" s="166" t="s">
        <v>8974</v>
      </c>
      <c r="C45" s="167"/>
      <c r="D45" s="167"/>
      <c r="E45" s="168"/>
      <c r="F45" s="321" t="s">
        <v>2312</v>
      </c>
      <c r="G45" s="168"/>
      <c r="H45" s="167"/>
      <c r="I45" s="169"/>
      <c r="J45" s="168"/>
      <c r="K45" s="295"/>
      <c r="L45" s="168"/>
      <c r="M45" s="169"/>
      <c r="N45" s="168"/>
      <c r="O45" s="295"/>
      <c r="P45" s="168"/>
      <c r="Q45" s="167"/>
      <c r="R45" s="168"/>
      <c r="S45" s="295"/>
      <c r="T45" s="170"/>
      <c r="U45" s="188"/>
      <c r="V45" s="188"/>
    </row>
    <row r="46" spans="1:22" ht="15.6" x14ac:dyDescent="0.3">
      <c r="A46" s="2"/>
      <c r="B46" s="171" t="s">
        <v>8975</v>
      </c>
      <c r="C46" s="172"/>
      <c r="D46" s="172"/>
      <c r="E46" s="173"/>
      <c r="F46" s="328" t="s">
        <v>2313</v>
      </c>
      <c r="G46" s="173"/>
      <c r="H46" s="174"/>
      <c r="I46" s="175"/>
      <c r="J46" s="173"/>
      <c r="K46" s="328" t="s">
        <v>2313</v>
      </c>
      <c r="L46" s="173"/>
      <c r="M46" s="175"/>
      <c r="N46" s="173"/>
      <c r="O46" s="324"/>
      <c r="P46" s="173"/>
      <c r="Q46" s="174"/>
      <c r="R46" s="184"/>
      <c r="S46" s="328"/>
      <c r="T46" s="184"/>
      <c r="U46" s="185"/>
      <c r="V46" s="186"/>
    </row>
    <row r="47" spans="1:22" x14ac:dyDescent="0.3">
      <c r="A47" s="30"/>
      <c r="B47" s="54" t="s">
        <v>8967</v>
      </c>
      <c r="C47" s="55" t="s">
        <v>2314</v>
      </c>
      <c r="D47" s="56">
        <v>150</v>
      </c>
      <c r="E47" s="57">
        <v>113</v>
      </c>
      <c r="F47" s="323">
        <f>IF(VLOOKUP($F$46,Discounts!B:C,2,FALSE)&gt;0,VLOOKUP($F$46,Discounts!B:C,2,FALSE),IF(VLOOKUP(MID($F$46,1,6),Discounts!B:C,2,FALSE)&gt;0,VLOOKUP(MID($F$46,1,6),Discounts!B:C,2,FALSE),IF(VLOOKUP(MID($F$46,1,3),Discounts!B:C,2,FALSE)&gt;0,VLOOKUP(MID($F$46,1,3),Discounts!B:C,2,FALSE),VLOOKUP(MID($F$46,1,1),Discounts!B:C,2,FALSE))))</f>
        <v>0</v>
      </c>
      <c r="G47" s="57">
        <f>E47-E47*F47</f>
        <v>113</v>
      </c>
      <c r="H47" s="72"/>
      <c r="I47" s="120"/>
      <c r="J47" s="70"/>
      <c r="K47" s="325"/>
      <c r="L47" s="70"/>
      <c r="M47" s="121"/>
      <c r="N47" s="70"/>
      <c r="O47" s="325"/>
      <c r="P47" s="70"/>
      <c r="Q47" s="71"/>
      <c r="R47" s="70"/>
      <c r="S47" s="325"/>
      <c r="T47" s="70"/>
      <c r="U47" s="187" t="s">
        <v>23</v>
      </c>
      <c r="V47" s="187"/>
    </row>
    <row r="48" spans="1:22" x14ac:dyDescent="0.3">
      <c r="A48" s="31"/>
      <c r="B48" s="54" t="s">
        <v>8968</v>
      </c>
      <c r="C48" s="55" t="s">
        <v>2315</v>
      </c>
      <c r="D48" s="56">
        <v>150</v>
      </c>
      <c r="E48" s="57">
        <v>113</v>
      </c>
      <c r="F48" s="323">
        <f>IF(VLOOKUP($F$46,Discounts!B:C,2,FALSE)&gt;0,VLOOKUP($F$46,Discounts!B:C,2,FALSE),IF(VLOOKUP(MID($F$46,1,6),Discounts!B:C,2,FALSE)&gt;0,VLOOKUP(MID($F$46,1,6),Discounts!B:C,2,FALSE),IF(VLOOKUP(MID($F$46,1,3),Discounts!B:C,2,FALSE)&gt;0,VLOOKUP(MID($F$46,1,3),Discounts!B:C,2,FALSE),VLOOKUP(MID($F$46,1,1),Discounts!B:C,2,FALSE))))</f>
        <v>0</v>
      </c>
      <c r="G48" s="57">
        <f t="shared" ref="G48:G49" si="32">E48-E48*F48</f>
        <v>113</v>
      </c>
      <c r="H48" s="72"/>
      <c r="I48" s="120"/>
      <c r="J48" s="70"/>
      <c r="K48" s="325"/>
      <c r="L48" s="70"/>
      <c r="M48" s="121"/>
      <c r="N48" s="70"/>
      <c r="O48" s="325"/>
      <c r="P48" s="70"/>
      <c r="Q48" s="71"/>
      <c r="R48" s="70"/>
      <c r="S48" s="325"/>
      <c r="T48" s="70"/>
      <c r="U48" s="187" t="s">
        <v>23</v>
      </c>
      <c r="V48" s="187"/>
    </row>
    <row r="49" spans="1:22" x14ac:dyDescent="0.3">
      <c r="A49" s="32"/>
      <c r="B49" s="54" t="s">
        <v>8969</v>
      </c>
      <c r="C49" s="55" t="s">
        <v>2316</v>
      </c>
      <c r="D49" s="56">
        <v>150</v>
      </c>
      <c r="E49" s="57">
        <v>113</v>
      </c>
      <c r="F49" s="323">
        <f>IF(VLOOKUP($F$46,Discounts!B:C,2,FALSE)&gt;0,VLOOKUP($F$46,Discounts!B:C,2,FALSE),IF(VLOOKUP(MID($F$46,1,6),Discounts!B:C,2,FALSE)&gt;0,VLOOKUP(MID($F$46,1,6),Discounts!B:C,2,FALSE),IF(VLOOKUP(MID($F$46,1,3),Discounts!B:C,2,FALSE)&gt;0,VLOOKUP(MID($F$46,1,3),Discounts!B:C,2,FALSE),VLOOKUP(MID($F$46,1,1),Discounts!B:C,2,FALSE))))</f>
        <v>0</v>
      </c>
      <c r="G49" s="57">
        <f t="shared" si="32"/>
        <v>113</v>
      </c>
      <c r="H49" s="72"/>
      <c r="I49" s="120"/>
      <c r="J49" s="70"/>
      <c r="K49" s="325"/>
      <c r="L49" s="70"/>
      <c r="M49" s="121"/>
      <c r="N49" s="70"/>
      <c r="O49" s="325"/>
      <c r="P49" s="70"/>
      <c r="Q49" s="71"/>
      <c r="R49" s="70"/>
      <c r="S49" s="325"/>
      <c r="T49" s="70"/>
      <c r="U49" s="187" t="s">
        <v>23</v>
      </c>
      <c r="V49" s="187"/>
    </row>
    <row r="50" spans="1:22" x14ac:dyDescent="0.3">
      <c r="A50" s="32"/>
      <c r="B50" s="54" t="s">
        <v>8970</v>
      </c>
      <c r="C50" s="72"/>
      <c r="D50" s="69"/>
      <c r="E50" s="70"/>
      <c r="F50" s="325"/>
      <c r="G50" s="70"/>
      <c r="H50" s="191" t="s">
        <v>2317</v>
      </c>
      <c r="I50" s="192">
        <v>3750</v>
      </c>
      <c r="J50" s="178">
        <v>135</v>
      </c>
      <c r="K50" s="329">
        <f>IF(VLOOKUP($K$46,Discounts!B:C,2,FALSE)&gt;0,VLOOKUP($K$46,Discounts!B:C,2,FALSE),IF(VLOOKUP(MID($K$46,1,6),Discounts!B:C,2,FALSE)&gt;0,VLOOKUP(MID($K$46,1,6),Discounts!B:C,2,FALSE),IF(VLOOKUP(MID($K$46,1,3),Discounts!B:C,2,FALSE)&gt;0,VLOOKUP(MID($K$46,1,3),Discounts!B:C,2,FALSE),VLOOKUP(MID($K$46,1,1),Discounts!B:C,2,FALSE))))</f>
        <v>0</v>
      </c>
      <c r="L50" s="178">
        <f>J50-J50*K50</f>
        <v>135</v>
      </c>
      <c r="M50" s="66"/>
      <c r="N50" s="67"/>
      <c r="O50" s="326"/>
      <c r="P50" s="67"/>
      <c r="Q50" s="67"/>
      <c r="R50" s="67"/>
      <c r="S50" s="326"/>
      <c r="T50" s="67"/>
      <c r="U50" s="187"/>
      <c r="V50" s="189"/>
    </row>
    <row r="51" spans="1:22" ht="15.6" x14ac:dyDescent="0.3">
      <c r="A51" s="2"/>
      <c r="B51" s="171" t="s">
        <v>8976</v>
      </c>
      <c r="C51" s="172"/>
      <c r="D51" s="172"/>
      <c r="E51" s="173"/>
      <c r="F51" s="328" t="s">
        <v>2318</v>
      </c>
      <c r="G51" s="173"/>
      <c r="H51" s="174"/>
      <c r="I51" s="175"/>
      <c r="J51" s="173"/>
      <c r="K51" s="324"/>
      <c r="L51" s="173"/>
      <c r="M51" s="175"/>
      <c r="N51" s="173"/>
      <c r="O51" s="324"/>
      <c r="P51" s="173"/>
      <c r="Q51" s="174"/>
      <c r="R51" s="184"/>
      <c r="S51" s="328"/>
      <c r="T51" s="184"/>
      <c r="U51" s="185"/>
      <c r="V51" s="186"/>
    </row>
    <row r="52" spans="1:22" x14ac:dyDescent="0.3">
      <c r="A52" s="30"/>
      <c r="B52" s="59" t="s">
        <v>8971</v>
      </c>
      <c r="C52" s="55" t="s">
        <v>2319</v>
      </c>
      <c r="D52" s="56" t="s">
        <v>2216</v>
      </c>
      <c r="E52" s="57">
        <v>161</v>
      </c>
      <c r="F52" s="323">
        <f>IF(VLOOKUP($F$51,Discounts!B:C,2,FALSE)&gt;0,VLOOKUP($F$51,Discounts!B:C,2,FALSE),IF(VLOOKUP(MID($F$51,1,6),Discounts!B:C,2,FALSE)&gt;0,VLOOKUP(MID($F$51,1,6),Discounts!B:C,2,FALSE),IF(VLOOKUP(MID($F$51,1,3),Discounts!B:C,2,FALSE)&gt;0,VLOOKUP(MID($F$51,1,3),Discounts!B:C,2,FALSE),VLOOKUP(MID($F$51,1,1),Discounts!B:C,2,FALSE))))</f>
        <v>0</v>
      </c>
      <c r="G52" s="57">
        <f t="shared" ref="G52:G54" si="33">E52-E52*F52</f>
        <v>161</v>
      </c>
      <c r="H52" s="72"/>
      <c r="I52" s="120"/>
      <c r="J52" s="70"/>
      <c r="K52" s="325"/>
      <c r="L52" s="70"/>
      <c r="M52" s="121"/>
      <c r="N52" s="70"/>
      <c r="O52" s="325"/>
      <c r="P52" s="70"/>
      <c r="Q52" s="71"/>
      <c r="R52" s="70"/>
      <c r="S52" s="325"/>
      <c r="T52" s="70"/>
      <c r="U52" s="187" t="s">
        <v>23</v>
      </c>
      <c r="V52" s="187"/>
    </row>
    <row r="53" spans="1:22" x14ac:dyDescent="0.3">
      <c r="A53" s="31"/>
      <c r="B53" s="54" t="s">
        <v>8972</v>
      </c>
      <c r="C53" s="55" t="s">
        <v>2320</v>
      </c>
      <c r="D53" s="56" t="s">
        <v>2216</v>
      </c>
      <c r="E53" s="57">
        <v>161</v>
      </c>
      <c r="F53" s="323">
        <f>IF(VLOOKUP($F$51,Discounts!B:C,2,FALSE)&gt;0,VLOOKUP($F$51,Discounts!B:C,2,FALSE),IF(VLOOKUP(MID($F$51,1,6),Discounts!B:C,2,FALSE)&gt;0,VLOOKUP(MID($F$51,1,6),Discounts!B:C,2,FALSE),IF(VLOOKUP(MID($F$51,1,3),Discounts!B:C,2,FALSE)&gt;0,VLOOKUP(MID($F$51,1,3),Discounts!B:C,2,FALSE),VLOOKUP(MID($F$51,1,1),Discounts!B:C,2,FALSE))))</f>
        <v>0</v>
      </c>
      <c r="G53" s="57">
        <f t="shared" si="33"/>
        <v>161</v>
      </c>
      <c r="H53" s="72"/>
      <c r="I53" s="120"/>
      <c r="J53" s="70"/>
      <c r="K53" s="325"/>
      <c r="L53" s="70"/>
      <c r="M53" s="121"/>
      <c r="N53" s="70"/>
      <c r="O53" s="325"/>
      <c r="P53" s="70"/>
      <c r="Q53" s="71"/>
      <c r="R53" s="70"/>
      <c r="S53" s="325"/>
      <c r="T53" s="70"/>
      <c r="U53" s="187" t="s">
        <v>23</v>
      </c>
      <c r="V53" s="187"/>
    </row>
    <row r="54" spans="1:22" x14ac:dyDescent="0.3">
      <c r="A54" s="32"/>
      <c r="B54" s="54" t="s">
        <v>8973</v>
      </c>
      <c r="C54" s="55" t="s">
        <v>2321</v>
      </c>
      <c r="D54" s="56" t="s">
        <v>2216</v>
      </c>
      <c r="E54" s="57">
        <v>161</v>
      </c>
      <c r="F54" s="323">
        <f>IF(VLOOKUP($F$51,Discounts!B:C,2,FALSE)&gt;0,VLOOKUP($F$51,Discounts!B:C,2,FALSE),IF(VLOOKUP(MID($F$51,1,6),Discounts!B:C,2,FALSE)&gt;0,VLOOKUP(MID($F$51,1,6),Discounts!B:C,2,FALSE),IF(VLOOKUP(MID($F$51,1,3),Discounts!B:C,2,FALSE)&gt;0,VLOOKUP(MID($F$51,1,3),Discounts!B:C,2,FALSE),VLOOKUP(MID($F$51,1,1),Discounts!B:C,2,FALSE))))</f>
        <v>0</v>
      </c>
      <c r="G54" s="57">
        <f t="shared" si="33"/>
        <v>161</v>
      </c>
      <c r="H54" s="72"/>
      <c r="I54" s="120"/>
      <c r="J54" s="70"/>
      <c r="K54" s="325"/>
      <c r="L54" s="70"/>
      <c r="M54" s="121"/>
      <c r="N54" s="70"/>
      <c r="O54" s="325"/>
      <c r="P54" s="70"/>
      <c r="Q54" s="71"/>
      <c r="R54" s="70"/>
      <c r="S54" s="325"/>
      <c r="T54" s="70"/>
      <c r="U54" s="187" t="s">
        <v>23</v>
      </c>
      <c r="V54" s="187"/>
    </row>
    <row r="55" spans="1:22" ht="18" x14ac:dyDescent="0.35">
      <c r="A55" s="32"/>
      <c r="B55" s="166" t="s">
        <v>9702</v>
      </c>
      <c r="C55" s="179"/>
      <c r="D55" s="180"/>
      <c r="E55" s="181"/>
      <c r="F55" s="321" t="s">
        <v>9708</v>
      </c>
      <c r="G55" s="181"/>
      <c r="H55" s="179"/>
      <c r="I55" s="182"/>
      <c r="J55" s="181"/>
      <c r="K55" s="296"/>
      <c r="L55" s="181"/>
      <c r="M55" s="183"/>
      <c r="N55" s="181"/>
      <c r="O55" s="296"/>
      <c r="P55" s="181"/>
      <c r="Q55" s="179"/>
      <c r="R55" s="181"/>
      <c r="S55" s="296"/>
      <c r="T55" s="181"/>
      <c r="U55" s="187"/>
      <c r="V55" s="187"/>
    </row>
    <row r="56" spans="1:22" x14ac:dyDescent="0.3">
      <c r="A56" s="32"/>
      <c r="B56" s="171" t="s">
        <v>9702</v>
      </c>
      <c r="C56" s="172"/>
      <c r="D56" s="172"/>
      <c r="E56" s="173"/>
      <c r="F56" s="322" t="s">
        <v>10338</v>
      </c>
      <c r="G56" s="317"/>
      <c r="H56" s="318"/>
      <c r="I56" s="319"/>
      <c r="J56" s="317"/>
      <c r="K56" s="322" t="s">
        <v>10338</v>
      </c>
      <c r="L56" s="173"/>
      <c r="M56" s="175"/>
      <c r="N56" s="173"/>
      <c r="O56" s="328" t="s">
        <v>10323</v>
      </c>
      <c r="P56" s="173"/>
      <c r="Q56" s="174"/>
      <c r="R56" s="184" t="s">
        <v>10323</v>
      </c>
      <c r="S56" s="184" t="s">
        <v>10323</v>
      </c>
      <c r="T56" s="184"/>
      <c r="U56" s="187"/>
      <c r="V56" s="187"/>
    </row>
    <row r="57" spans="1:22" x14ac:dyDescent="0.3">
      <c r="A57" s="32"/>
      <c r="B57" s="54" t="s">
        <v>9703</v>
      </c>
      <c r="C57" s="55" t="s">
        <v>9704</v>
      </c>
      <c r="D57" s="55">
        <v>200</v>
      </c>
      <c r="E57" s="57">
        <v>252</v>
      </c>
      <c r="F57" s="323">
        <f>IF(VLOOKUP($F$56,Discounts!B:C,2,FALSE)&gt;0,VLOOKUP($F$56,Discounts!B:C,2,FALSE),IF(VLOOKUP(MID($F$56,1,6),Discounts!B:C,2,FALSE)&gt;0,VLOOKUP(MID($F$56,1,6),Discounts!B:C,2,FALSE),IF(VLOOKUP(MID($F$56,1,3),Discounts!B:C,2,FALSE)&gt;0,VLOOKUP(MID($F$56,1,3),Discounts!B:C,2,FALSE),VLOOKUP(MID($F$56,1,1),Discounts!B:C,2,FALSE))))</f>
        <v>0</v>
      </c>
      <c r="G57" s="57">
        <f>E57-E57*F57</f>
        <v>252</v>
      </c>
      <c r="H57" s="176" t="s">
        <v>9705</v>
      </c>
      <c r="I57" s="177">
        <v>1000</v>
      </c>
      <c r="J57" s="178">
        <v>1050</v>
      </c>
      <c r="K57" s="329">
        <f>IF(VLOOKUP($K$56,Discounts!B:C,2,FALSE)&gt;0,VLOOKUP($K$56,Discounts!B:C,2,FALSE),IF(VLOOKUP(MID($K$56,1,6),Discounts!B:C,2,FALSE)&gt;0,VLOOKUP(MID($K$56,1,6),Discounts!B:C,2,FALSE),IF(VLOOKUP(MID($K$56,1,3),Discounts!B:C,2,FALSE)&gt;0,VLOOKUP(MID($K$56,1,3),Discounts!B:C,2,FALSE),VLOOKUP(MID($K$56,1,1),Discounts!B:C,2,FALSE))))</f>
        <v>0</v>
      </c>
      <c r="L57" s="178">
        <f>J57-J57*K57</f>
        <v>1050</v>
      </c>
      <c r="M57" s="56" t="s">
        <v>9706</v>
      </c>
      <c r="N57" s="57">
        <v>4200</v>
      </c>
      <c r="O57" s="323">
        <f>IF(VLOOKUP($O$56,Discounts!B:C,2,FALSE)&gt;0,VLOOKUP($O$56,Discounts!B:C,2,FALSE),IF(VLOOKUP(MID($O$56,1,6),Discounts!B:C,2,FALSE)&gt;0,VLOOKUP(MID($O$56,1,6),Discounts!B:C,2,FALSE),IF(VLOOKUP(MID($O$56,1,3),Discounts!B:C,2,FALSE)&gt;0,VLOOKUP(MID($O$56,1,3),Discounts!B:C,2,FALSE),VLOOKUP(MID($O$56,1,1),Discounts!B:C,2,FALSE))))</f>
        <v>0</v>
      </c>
      <c r="P57" s="57">
        <f t="shared" ref="P57" si="34">N57-N57*O57</f>
        <v>4200</v>
      </c>
      <c r="Q57" s="176" t="s">
        <v>9707</v>
      </c>
      <c r="R57" s="178">
        <v>6825</v>
      </c>
      <c r="S57" s="329">
        <f>IF(VLOOKUP($S$56,Discounts!B:C,2,FALSE)&gt;0,VLOOKUP($S$56,Discounts!B:C,2,FALSE),IF(VLOOKUP(MID($S$56,1,6),Discounts!B:C,2,FALSE)&gt;0,VLOOKUP(MID($S$56,1,6),Discounts!B:C,2,FALSE),IF(VLOOKUP(MID($S$56,1,3),Discounts!B:C,2,FALSE)&gt;0,VLOOKUP(MID($S$56,1,3),Discounts!B:C,2,FALSE),VLOOKUP(MID($S$56,1,1),Discounts!B:C,2,FALSE))))</f>
        <v>0</v>
      </c>
      <c r="T57" s="178">
        <f t="shared" ref="T57" si="35">R57-R57*S57</f>
        <v>6825</v>
      </c>
      <c r="U57" s="187" t="s">
        <v>23</v>
      </c>
      <c r="V57" s="187" t="s">
        <v>23</v>
      </c>
    </row>
    <row r="58" spans="1:22" ht="18" x14ac:dyDescent="0.35">
      <c r="B58" s="166" t="s">
        <v>7732</v>
      </c>
      <c r="C58" s="167"/>
      <c r="D58" s="167"/>
      <c r="E58" s="168"/>
      <c r="F58" s="321" t="s">
        <v>2322</v>
      </c>
      <c r="G58" s="168"/>
      <c r="H58" s="167"/>
      <c r="I58" s="169"/>
      <c r="J58" s="168"/>
      <c r="K58" s="295"/>
      <c r="L58" s="168"/>
      <c r="M58" s="169"/>
      <c r="N58" s="168"/>
      <c r="O58" s="295"/>
      <c r="P58" s="168"/>
      <c r="Q58" s="167"/>
      <c r="R58" s="168"/>
      <c r="S58" s="295"/>
      <c r="T58" s="170"/>
      <c r="U58" s="190"/>
      <c r="V58" s="190"/>
    </row>
    <row r="59" spans="1:22" ht="15.6" x14ac:dyDescent="0.3">
      <c r="A59" s="2"/>
      <c r="B59" s="171" t="s">
        <v>7733</v>
      </c>
      <c r="C59" s="172"/>
      <c r="D59" s="172"/>
      <c r="E59" s="173"/>
      <c r="F59" s="328" t="s">
        <v>7795</v>
      </c>
      <c r="G59" s="173"/>
      <c r="H59" s="174"/>
      <c r="I59" s="175"/>
      <c r="J59" s="173"/>
      <c r="K59" s="328" t="s">
        <v>7795</v>
      </c>
      <c r="L59" s="173"/>
      <c r="M59" s="175"/>
      <c r="N59" s="173"/>
      <c r="O59" s="328" t="s">
        <v>7795</v>
      </c>
      <c r="P59" s="173"/>
      <c r="Q59" s="174"/>
      <c r="R59" s="184" t="s">
        <v>7795</v>
      </c>
      <c r="S59" s="184" t="s">
        <v>7795</v>
      </c>
      <c r="T59" s="184"/>
      <c r="U59" s="185"/>
      <c r="V59" s="186"/>
    </row>
    <row r="60" spans="1:22" x14ac:dyDescent="0.3">
      <c r="B60" s="54" t="s">
        <v>9450</v>
      </c>
      <c r="C60" s="72"/>
      <c r="D60" s="71"/>
      <c r="E60" s="70"/>
      <c r="F60" s="325"/>
      <c r="G60" s="70"/>
      <c r="H60" s="176" t="s">
        <v>7734</v>
      </c>
      <c r="I60" s="177" t="s">
        <v>7735</v>
      </c>
      <c r="J60" s="178">
        <v>28.4</v>
      </c>
      <c r="K60" s="329">
        <f>IF(VLOOKUP($K$59,Discounts!B:C,2,FALSE)&gt;0,VLOOKUP($K$59,Discounts!B:C,2,FALSE),IF(VLOOKUP(MID($K$59,1,6),Discounts!B:C,2,FALSE)&gt;0,VLOOKUP(MID($K$59,1,6),Discounts!B:C,2,FALSE),IF(VLOOKUP(MID($K$59,1,3),Discounts!B:C,2,FALSE)&gt;0,VLOOKUP(MID($K$59,1,3),Discounts!B:C,2,FALSE),VLOOKUP(MID($K$59,1,1),Discounts!B:C,2,FALSE))))</f>
        <v>0</v>
      </c>
      <c r="L60" s="178">
        <f t="shared" ref="L60:L71" si="36">J60-J60*K60</f>
        <v>28.4</v>
      </c>
      <c r="M60" s="69"/>
      <c r="N60" s="70"/>
      <c r="O60" s="325"/>
      <c r="P60" s="70"/>
      <c r="Q60" s="71"/>
      <c r="R60" s="70"/>
      <c r="S60" s="325"/>
      <c r="T60" s="70"/>
      <c r="U60" s="187" t="s">
        <v>23</v>
      </c>
      <c r="V60" s="187" t="s">
        <v>23</v>
      </c>
    </row>
    <row r="61" spans="1:22" x14ac:dyDescent="0.3">
      <c r="B61" s="54" t="s">
        <v>9450</v>
      </c>
      <c r="C61" s="72"/>
      <c r="D61" s="71"/>
      <c r="E61" s="70"/>
      <c r="F61" s="325"/>
      <c r="G61" s="70"/>
      <c r="H61" s="176" t="s">
        <v>7736</v>
      </c>
      <c r="I61" s="177" t="s">
        <v>2323</v>
      </c>
      <c r="J61" s="178">
        <v>85.1</v>
      </c>
      <c r="K61" s="329">
        <f>IF(VLOOKUP($K$59,Discounts!B:C,2,FALSE)&gt;0,VLOOKUP($K$59,Discounts!B:C,2,FALSE),IF(VLOOKUP(MID($K$59,1,6),Discounts!B:C,2,FALSE)&gt;0,VLOOKUP(MID($K$59,1,6),Discounts!B:C,2,FALSE),IF(VLOOKUP(MID($K$59,1,3),Discounts!B:C,2,FALSE)&gt;0,VLOOKUP(MID($K$59,1,3),Discounts!B:C,2,FALSE),VLOOKUP(MID($K$59,1,1),Discounts!B:C,2,FALSE))))</f>
        <v>0</v>
      </c>
      <c r="L61" s="178">
        <f t="shared" si="36"/>
        <v>85.1</v>
      </c>
      <c r="M61" s="56" t="s">
        <v>7737</v>
      </c>
      <c r="N61" s="57">
        <v>390</v>
      </c>
      <c r="O61" s="323">
        <f>IF(VLOOKUP($O$59,Discounts!B:C,2,FALSE)&gt;0,VLOOKUP($O$59,Discounts!B:C,2,FALSE),IF(VLOOKUP(MID($O$59,1,6),Discounts!B:C,2,FALSE)&gt;0,VLOOKUP(MID($O$59,1,6),Discounts!B:C,2,FALSE),IF(VLOOKUP(MID($O$59,1,3),Discounts!B:C,2,FALSE)&gt;0,VLOOKUP(MID($O$59,1,3),Discounts!B:C,2,FALSE),VLOOKUP(MID($O$59,1,1),Discounts!B:C,2,FALSE))))</f>
        <v>0</v>
      </c>
      <c r="P61" s="57">
        <f t="shared" ref="P61" si="37">N61-N61*O61</f>
        <v>390</v>
      </c>
      <c r="Q61" s="176" t="s">
        <v>7738</v>
      </c>
      <c r="R61" s="178">
        <v>757</v>
      </c>
      <c r="S61" s="329">
        <f>IF(VLOOKUP($S$59,Discounts!B:C,2,FALSE)&gt;0,VLOOKUP($S$59,Discounts!B:C,2,FALSE),IF(VLOOKUP(MID($S$59,1,6),Discounts!B:C,2,FALSE)&gt;0,VLOOKUP(MID($S$59,1,6),Discounts!B:C,2,FALSE),IF(VLOOKUP(MID($S$59,1,3),Discounts!B:C,2,FALSE)&gt;0,VLOOKUP(MID($S$59,1,3),Discounts!B:C,2,FALSE),VLOOKUP(MID($S$59,1,1),Discounts!B:C,2,FALSE))))</f>
        <v>0</v>
      </c>
      <c r="T61" s="178">
        <f t="shared" ref="T61" si="38">R61-R61*S61</f>
        <v>757</v>
      </c>
      <c r="U61" s="187" t="s">
        <v>23</v>
      </c>
      <c r="V61" s="187" t="s">
        <v>23</v>
      </c>
    </row>
    <row r="62" spans="1:22" x14ac:dyDescent="0.3">
      <c r="B62" s="60" t="s">
        <v>7739</v>
      </c>
      <c r="C62" s="72"/>
      <c r="D62" s="71"/>
      <c r="E62" s="70"/>
      <c r="F62" s="325"/>
      <c r="G62" s="70"/>
      <c r="H62" s="176" t="s">
        <v>7740</v>
      </c>
      <c r="I62" s="177" t="s">
        <v>7741</v>
      </c>
      <c r="J62" s="178">
        <v>135</v>
      </c>
      <c r="K62" s="329">
        <f>IF(VLOOKUP($K$59,Discounts!B:C,2,FALSE)&gt;0,VLOOKUP($K$59,Discounts!B:C,2,FALSE),IF(VLOOKUP(MID($K$59,1,6),Discounts!B:C,2,FALSE)&gt;0,VLOOKUP(MID($K$59,1,6),Discounts!B:C,2,FALSE),IF(VLOOKUP(MID($K$59,1,3),Discounts!B:C,2,FALSE)&gt;0,VLOOKUP(MID($K$59,1,3),Discounts!B:C,2,FALSE),VLOOKUP(MID($K$59,1,1),Discounts!B:C,2,FALSE))))</f>
        <v>0</v>
      </c>
      <c r="L62" s="178">
        <f t="shared" si="36"/>
        <v>135</v>
      </c>
      <c r="M62" s="122"/>
      <c r="N62" s="70"/>
      <c r="O62" s="325"/>
      <c r="P62" s="70"/>
      <c r="Q62" s="69"/>
      <c r="R62" s="70"/>
      <c r="S62" s="325"/>
      <c r="T62" s="70"/>
      <c r="U62" s="187" t="s">
        <v>23</v>
      </c>
      <c r="V62" s="187" t="s">
        <v>23</v>
      </c>
    </row>
    <row r="63" spans="1:22" x14ac:dyDescent="0.3">
      <c r="B63" s="60" t="s">
        <v>7742</v>
      </c>
      <c r="C63" s="72"/>
      <c r="D63" s="71"/>
      <c r="E63" s="70"/>
      <c r="F63" s="325"/>
      <c r="G63" s="70"/>
      <c r="H63" s="176" t="s">
        <v>7743</v>
      </c>
      <c r="I63" s="177" t="s">
        <v>7744</v>
      </c>
      <c r="J63" s="178">
        <v>128</v>
      </c>
      <c r="K63" s="329">
        <f>IF(VLOOKUP($K$59,Discounts!B:C,2,FALSE)&gt;0,VLOOKUP($K$59,Discounts!B:C,2,FALSE),IF(VLOOKUP(MID($K$59,1,6),Discounts!B:C,2,FALSE)&gt;0,VLOOKUP(MID($K$59,1,6),Discounts!B:C,2,FALSE),IF(VLOOKUP(MID($K$59,1,3),Discounts!B:C,2,FALSE)&gt;0,VLOOKUP(MID($K$59,1,3),Discounts!B:C,2,FALSE),VLOOKUP(MID($K$59,1,1),Discounts!B:C,2,FALSE))))</f>
        <v>0</v>
      </c>
      <c r="L63" s="178">
        <f t="shared" si="36"/>
        <v>128</v>
      </c>
      <c r="M63" s="122"/>
      <c r="N63" s="70"/>
      <c r="O63" s="325"/>
      <c r="P63" s="70"/>
      <c r="Q63" s="69"/>
      <c r="R63" s="70"/>
      <c r="S63" s="325"/>
      <c r="T63" s="70"/>
      <c r="U63" s="187"/>
      <c r="V63" s="187" t="s">
        <v>23</v>
      </c>
    </row>
    <row r="64" spans="1:22" x14ac:dyDescent="0.3">
      <c r="B64" s="60" t="s">
        <v>7745</v>
      </c>
      <c r="C64" s="72"/>
      <c r="D64" s="71"/>
      <c r="E64" s="70"/>
      <c r="F64" s="325"/>
      <c r="G64" s="70"/>
      <c r="H64" s="176" t="s">
        <v>7746</v>
      </c>
      <c r="I64" s="177" t="s">
        <v>7747</v>
      </c>
      <c r="J64" s="178">
        <v>29.4</v>
      </c>
      <c r="K64" s="329">
        <f>IF(VLOOKUP($K$59,Discounts!B:C,2,FALSE)&gt;0,VLOOKUP($K$59,Discounts!B:C,2,FALSE),IF(VLOOKUP(MID($K$59,1,6),Discounts!B:C,2,FALSE)&gt;0,VLOOKUP(MID($K$59,1,6),Discounts!B:C,2,FALSE),IF(VLOOKUP(MID($K$59,1,3),Discounts!B:C,2,FALSE)&gt;0,VLOOKUP(MID($K$59,1,3),Discounts!B:C,2,FALSE),VLOOKUP(MID($K$59,1,1),Discounts!B:C,2,FALSE))))</f>
        <v>0</v>
      </c>
      <c r="L64" s="178">
        <f t="shared" si="36"/>
        <v>29.4</v>
      </c>
      <c r="M64" s="122"/>
      <c r="N64" s="70"/>
      <c r="O64" s="325"/>
      <c r="P64" s="70"/>
      <c r="Q64" s="69"/>
      <c r="R64" s="70"/>
      <c r="S64" s="325"/>
      <c r="T64" s="70"/>
      <c r="U64" s="187" t="s">
        <v>23</v>
      </c>
      <c r="V64" s="187" t="s">
        <v>23</v>
      </c>
    </row>
    <row r="65" spans="2:22" x14ac:dyDescent="0.3">
      <c r="B65" s="60" t="s">
        <v>7748</v>
      </c>
      <c r="C65" s="72"/>
      <c r="D65" s="71"/>
      <c r="E65" s="70"/>
      <c r="F65" s="325"/>
      <c r="G65" s="70"/>
      <c r="H65" s="176" t="s">
        <v>7749</v>
      </c>
      <c r="I65" s="177" t="s">
        <v>7750</v>
      </c>
      <c r="J65" s="178">
        <v>543</v>
      </c>
      <c r="K65" s="329">
        <f>IF(VLOOKUP($K$59,Discounts!B:C,2,FALSE)&gt;0,VLOOKUP($K$59,Discounts!B:C,2,FALSE),IF(VLOOKUP(MID($K$59,1,6),Discounts!B:C,2,FALSE)&gt;0,VLOOKUP(MID($K$59,1,6),Discounts!B:C,2,FALSE),IF(VLOOKUP(MID($K$59,1,3),Discounts!B:C,2,FALSE)&gt;0,VLOOKUP(MID($K$59,1,3),Discounts!B:C,2,FALSE),VLOOKUP(MID($K$59,1,1),Discounts!B:C,2,FALSE))))</f>
        <v>0</v>
      </c>
      <c r="L65" s="178">
        <f t="shared" si="36"/>
        <v>543</v>
      </c>
      <c r="M65" s="56" t="s">
        <v>7751</v>
      </c>
      <c r="N65" s="57">
        <v>2042</v>
      </c>
      <c r="O65" s="323">
        <f>IF(VLOOKUP($O$59,Discounts!B:C,2,FALSE)&gt;0,VLOOKUP($O$59,Discounts!B:C,2,FALSE),IF(VLOOKUP(MID($O$59,1,6),Discounts!B:C,2,FALSE)&gt;0,VLOOKUP(MID($O$59,1,6),Discounts!B:C,2,FALSE),IF(VLOOKUP(MID($O$59,1,3),Discounts!B:C,2,FALSE)&gt;0,VLOOKUP(MID($O$59,1,3),Discounts!B:C,2,FALSE),VLOOKUP(MID($O$59,1,1),Discounts!B:C,2,FALSE))))</f>
        <v>0</v>
      </c>
      <c r="P65" s="57">
        <f t="shared" ref="P65:P67" si="39">N65-N65*O65</f>
        <v>2042</v>
      </c>
      <c r="Q65" s="176" t="s">
        <v>7752</v>
      </c>
      <c r="R65" s="178">
        <v>3260</v>
      </c>
      <c r="S65" s="329">
        <f>IF(VLOOKUP($S$59,Discounts!B:C,2,FALSE)&gt;0,VLOOKUP($S$59,Discounts!B:C,2,FALSE),IF(VLOOKUP(MID($S$59,1,6),Discounts!B:C,2,FALSE)&gt;0,VLOOKUP(MID($S$59,1,6),Discounts!B:C,2,FALSE),IF(VLOOKUP(MID($S$59,1,3),Discounts!B:C,2,FALSE)&gt;0,VLOOKUP(MID($S$59,1,3),Discounts!B:C,2,FALSE),VLOOKUP(MID($S$59,1,1),Discounts!B:C,2,FALSE))))</f>
        <v>0</v>
      </c>
      <c r="T65" s="178">
        <f t="shared" ref="T65:T67" si="40">R65-R65*S65</f>
        <v>3260</v>
      </c>
      <c r="U65" s="187" t="s">
        <v>23</v>
      </c>
      <c r="V65" s="187" t="s">
        <v>23</v>
      </c>
    </row>
    <row r="66" spans="2:22" x14ac:dyDescent="0.3">
      <c r="B66" s="60" t="s">
        <v>7753</v>
      </c>
      <c r="C66" s="72"/>
      <c r="D66" s="71"/>
      <c r="E66" s="70"/>
      <c r="F66" s="325"/>
      <c r="G66" s="70"/>
      <c r="H66" s="176" t="s">
        <v>7754</v>
      </c>
      <c r="I66" s="177" t="s">
        <v>7755</v>
      </c>
      <c r="J66" s="178">
        <v>901</v>
      </c>
      <c r="K66" s="329">
        <f>IF(VLOOKUP($K$59,Discounts!B:C,2,FALSE)&gt;0,VLOOKUP($K$59,Discounts!B:C,2,FALSE),IF(VLOOKUP(MID($K$59,1,6),Discounts!B:C,2,FALSE)&gt;0,VLOOKUP(MID($K$59,1,6),Discounts!B:C,2,FALSE),IF(VLOOKUP(MID($K$59,1,3),Discounts!B:C,2,FALSE)&gt;0,VLOOKUP(MID($K$59,1,3),Discounts!B:C,2,FALSE),VLOOKUP(MID($K$59,1,1),Discounts!B:C,2,FALSE))))</f>
        <v>0</v>
      </c>
      <c r="L66" s="178">
        <f t="shared" si="36"/>
        <v>901</v>
      </c>
      <c r="M66" s="56" t="s">
        <v>7756</v>
      </c>
      <c r="N66" s="57">
        <v>3381</v>
      </c>
      <c r="O66" s="323">
        <f>IF(VLOOKUP($O$59,Discounts!B:C,2,FALSE)&gt;0,VLOOKUP($O$59,Discounts!B:C,2,FALSE),IF(VLOOKUP(MID($O$59,1,6),Discounts!B:C,2,FALSE)&gt;0,VLOOKUP(MID($O$59,1,6),Discounts!B:C,2,FALSE),IF(VLOOKUP(MID($O$59,1,3),Discounts!B:C,2,FALSE)&gt;0,VLOOKUP(MID($O$59,1,3),Discounts!B:C,2,FALSE),VLOOKUP(MID($O$59,1,1),Discounts!B:C,2,FALSE))))</f>
        <v>0</v>
      </c>
      <c r="P66" s="57">
        <f t="shared" si="39"/>
        <v>3381</v>
      </c>
      <c r="Q66" s="176" t="s">
        <v>7757</v>
      </c>
      <c r="R66" s="178">
        <v>5401</v>
      </c>
      <c r="S66" s="329">
        <f>IF(VLOOKUP($S$59,Discounts!B:C,2,FALSE)&gt;0,VLOOKUP($S$59,Discounts!B:C,2,FALSE),IF(VLOOKUP(MID($S$59,1,6),Discounts!B:C,2,FALSE)&gt;0,VLOOKUP(MID($S$59,1,6),Discounts!B:C,2,FALSE),IF(VLOOKUP(MID($S$59,1,3),Discounts!B:C,2,FALSE)&gt;0,VLOOKUP(MID($S$59,1,3),Discounts!B:C,2,FALSE),VLOOKUP(MID($S$59,1,1),Discounts!B:C,2,FALSE))))</f>
        <v>0</v>
      </c>
      <c r="T66" s="178">
        <f t="shared" si="40"/>
        <v>5401</v>
      </c>
      <c r="U66" s="187" t="s">
        <v>23</v>
      </c>
      <c r="V66" s="187" t="s">
        <v>23</v>
      </c>
    </row>
    <row r="67" spans="2:22" x14ac:dyDescent="0.3">
      <c r="B67" s="60" t="s">
        <v>7758</v>
      </c>
      <c r="C67" s="72"/>
      <c r="D67" s="71"/>
      <c r="E67" s="70"/>
      <c r="F67" s="325"/>
      <c r="G67" s="70"/>
      <c r="H67" s="176" t="s">
        <v>7759</v>
      </c>
      <c r="I67" s="177" t="s">
        <v>7760</v>
      </c>
      <c r="J67" s="178">
        <v>29.4</v>
      </c>
      <c r="K67" s="329">
        <f>IF(VLOOKUP($K$59,Discounts!B:C,2,FALSE)&gt;0,VLOOKUP($K$59,Discounts!B:C,2,FALSE),IF(VLOOKUP(MID($K$59,1,6),Discounts!B:C,2,FALSE)&gt;0,VLOOKUP(MID($K$59,1,6),Discounts!B:C,2,FALSE),IF(VLOOKUP(MID($K$59,1,3),Discounts!B:C,2,FALSE)&gt;0,VLOOKUP(MID($K$59,1,3),Discounts!B:C,2,FALSE),VLOOKUP(MID($K$59,1,1),Discounts!B:C,2,FALSE))))</f>
        <v>0</v>
      </c>
      <c r="L67" s="178">
        <f t="shared" si="36"/>
        <v>29.4</v>
      </c>
      <c r="M67" s="56" t="s">
        <v>7761</v>
      </c>
      <c r="N67" s="57">
        <v>131</v>
      </c>
      <c r="O67" s="323">
        <f>IF(VLOOKUP($O$59,Discounts!B:C,2,FALSE)&gt;0,VLOOKUP($O$59,Discounts!B:C,2,FALSE),IF(VLOOKUP(MID($O$59,1,6),Discounts!B:C,2,FALSE)&gt;0,VLOOKUP(MID($O$59,1,6),Discounts!B:C,2,FALSE),IF(VLOOKUP(MID($O$59,1,3),Discounts!B:C,2,FALSE)&gt;0,VLOOKUP(MID($O$59,1,3),Discounts!B:C,2,FALSE),VLOOKUP(MID($O$59,1,1),Discounts!B:C,2,FALSE))))</f>
        <v>0</v>
      </c>
      <c r="P67" s="57">
        <f t="shared" si="39"/>
        <v>131</v>
      </c>
      <c r="Q67" s="176" t="s">
        <v>7762</v>
      </c>
      <c r="R67" s="178">
        <v>253</v>
      </c>
      <c r="S67" s="329">
        <f>IF(VLOOKUP($S$59,Discounts!B:C,2,FALSE)&gt;0,VLOOKUP($S$59,Discounts!B:C,2,FALSE),IF(VLOOKUP(MID($S$59,1,6),Discounts!B:C,2,FALSE)&gt;0,VLOOKUP(MID($S$59,1,6),Discounts!B:C,2,FALSE),IF(VLOOKUP(MID($S$59,1,3),Discounts!B:C,2,FALSE)&gt;0,VLOOKUP(MID($S$59,1,3),Discounts!B:C,2,FALSE),VLOOKUP(MID($S$59,1,1),Discounts!B:C,2,FALSE))))</f>
        <v>0</v>
      </c>
      <c r="T67" s="178">
        <f t="shared" si="40"/>
        <v>253</v>
      </c>
      <c r="U67" s="187" t="s">
        <v>23</v>
      </c>
      <c r="V67" s="187" t="s">
        <v>23</v>
      </c>
    </row>
    <row r="68" spans="2:22" x14ac:dyDescent="0.3">
      <c r="B68" s="60" t="s">
        <v>7763</v>
      </c>
      <c r="C68" s="72"/>
      <c r="D68" s="71"/>
      <c r="E68" s="70"/>
      <c r="F68" s="325"/>
      <c r="G68" s="70"/>
      <c r="H68" s="176" t="s">
        <v>7764</v>
      </c>
      <c r="I68" s="177" t="s">
        <v>2324</v>
      </c>
      <c r="J68" s="178">
        <v>732</v>
      </c>
      <c r="K68" s="329">
        <f>IF(VLOOKUP($K$59,Discounts!B:C,2,FALSE)&gt;0,VLOOKUP($K$59,Discounts!B:C,2,FALSE),IF(VLOOKUP(MID($K$59,1,6),Discounts!B:C,2,FALSE)&gt;0,VLOOKUP(MID($K$59,1,6),Discounts!B:C,2,FALSE),IF(VLOOKUP(MID($K$59,1,3),Discounts!B:C,2,FALSE)&gt;0,VLOOKUP(MID($K$59,1,3),Discounts!B:C,2,FALSE),VLOOKUP(MID($K$59,1,1),Discounts!B:C,2,FALSE))))</f>
        <v>0</v>
      </c>
      <c r="L68" s="178">
        <f t="shared" si="36"/>
        <v>732</v>
      </c>
      <c r="M68" s="69"/>
      <c r="N68" s="70"/>
      <c r="O68" s="325"/>
      <c r="P68" s="70"/>
      <c r="Q68" s="71"/>
      <c r="R68" s="70"/>
      <c r="S68" s="325"/>
      <c r="T68" s="70"/>
      <c r="U68" s="187" t="s">
        <v>23</v>
      </c>
      <c r="V68" s="187" t="s">
        <v>23</v>
      </c>
    </row>
    <row r="69" spans="2:22" x14ac:dyDescent="0.3">
      <c r="B69" s="60" t="s">
        <v>9461</v>
      </c>
      <c r="C69" s="55" t="s">
        <v>7765</v>
      </c>
      <c r="D69" s="56">
        <v>150</v>
      </c>
      <c r="E69" s="57">
        <v>90.3</v>
      </c>
      <c r="F69" s="323">
        <f>IF(VLOOKUP($F$59,Discounts!B:C,2,FALSE)&gt;0,VLOOKUP($F$59,Discounts!B:C,2,FALSE),IF(VLOOKUP(MID($F$59,1,6),Discounts!B:C,2,FALSE)&gt;0,VLOOKUP(MID($F$59,1,6),Discounts!B:C,2,FALSE),IF(VLOOKUP(MID($F$59,1,3),Discounts!B:C,2,FALSE)&gt;0,VLOOKUP(MID($F$59,1,3),Discounts!B:C,2,FALSE),VLOOKUP(MID($F$59,1,1),Discounts!B:C,2,FALSE))))</f>
        <v>0</v>
      </c>
      <c r="G69" s="57">
        <f>E69-E69*F69</f>
        <v>90.3</v>
      </c>
      <c r="H69" s="176" t="s">
        <v>7766</v>
      </c>
      <c r="I69" s="177">
        <v>750</v>
      </c>
      <c r="J69" s="178">
        <v>382</v>
      </c>
      <c r="K69" s="329">
        <f>IF(VLOOKUP($K$59,Discounts!B:C,2,FALSE)&gt;0,VLOOKUP($K$59,Discounts!B:C,2,FALSE),IF(VLOOKUP(MID($K$59,1,6),Discounts!B:C,2,FALSE)&gt;0,VLOOKUP(MID($K$59,1,6),Discounts!B:C,2,FALSE),IF(VLOOKUP(MID($K$59,1,3),Discounts!B:C,2,FALSE)&gt;0,VLOOKUP(MID($K$59,1,3),Discounts!B:C,2,FALSE),VLOOKUP(MID($K$59,1,1),Discounts!B:C,2,FALSE))))</f>
        <v>0</v>
      </c>
      <c r="L69" s="178">
        <f t="shared" si="36"/>
        <v>382</v>
      </c>
      <c r="M69" s="56" t="s">
        <v>7767</v>
      </c>
      <c r="N69" s="57">
        <v>1527</v>
      </c>
      <c r="O69" s="323">
        <f>IF(VLOOKUP($O$59,Discounts!B:C,2,FALSE)&gt;0,VLOOKUP($O$59,Discounts!B:C,2,FALSE),IF(VLOOKUP(MID($O$59,1,6),Discounts!B:C,2,FALSE)&gt;0,VLOOKUP(MID($O$59,1,6),Discounts!B:C,2,FALSE),IF(VLOOKUP(MID($O$59,1,3),Discounts!B:C,2,FALSE)&gt;0,VLOOKUP(MID($O$59,1,3),Discounts!B:C,2,FALSE),VLOOKUP(MID($O$59,1,1),Discounts!B:C,2,FALSE))))</f>
        <v>0</v>
      </c>
      <c r="P69" s="57">
        <f t="shared" ref="P69:P71" si="41">N69-N69*O69</f>
        <v>1527</v>
      </c>
      <c r="Q69" s="176" t="s">
        <v>7768</v>
      </c>
      <c r="R69" s="178">
        <v>2481</v>
      </c>
      <c r="S69" s="329">
        <f>IF(VLOOKUP($S$59,Discounts!B:C,2,FALSE)&gt;0,VLOOKUP($S$59,Discounts!B:C,2,FALSE),IF(VLOOKUP(MID($S$59,1,6),Discounts!B:C,2,FALSE)&gt;0,VLOOKUP(MID($S$59,1,6),Discounts!B:C,2,FALSE),IF(VLOOKUP(MID($S$59,1,3),Discounts!B:C,2,FALSE)&gt;0,VLOOKUP(MID($S$59,1,3),Discounts!B:C,2,FALSE),VLOOKUP(MID($S$59,1,1),Discounts!B:C,2,FALSE))))</f>
        <v>0</v>
      </c>
      <c r="T69" s="178">
        <f t="shared" ref="T69:T71" si="42">R69-R69*S69</f>
        <v>2481</v>
      </c>
      <c r="U69" s="187" t="s">
        <v>23</v>
      </c>
      <c r="V69" s="187" t="s">
        <v>23</v>
      </c>
    </row>
    <row r="70" spans="2:22" x14ac:dyDescent="0.3">
      <c r="B70" s="54" t="s">
        <v>7769</v>
      </c>
      <c r="C70" s="72"/>
      <c r="D70" s="71"/>
      <c r="E70" s="70"/>
      <c r="F70" s="325"/>
      <c r="G70" s="70"/>
      <c r="H70" s="176" t="s">
        <v>7770</v>
      </c>
      <c r="I70" s="177" t="s">
        <v>7771</v>
      </c>
      <c r="J70" s="178">
        <v>171</v>
      </c>
      <c r="K70" s="329">
        <f>IF(VLOOKUP($K$59,Discounts!B:C,2,FALSE)&gt;0,VLOOKUP($K$59,Discounts!B:C,2,FALSE),IF(VLOOKUP(MID($K$59,1,6),Discounts!B:C,2,FALSE)&gt;0,VLOOKUP(MID($K$59,1,6),Discounts!B:C,2,FALSE),IF(VLOOKUP(MID($K$59,1,3),Discounts!B:C,2,FALSE)&gt;0,VLOOKUP(MID($K$59,1,3),Discounts!B:C,2,FALSE),VLOOKUP(MID($K$59,1,1),Discounts!B:C,2,FALSE))))</f>
        <v>0</v>
      </c>
      <c r="L70" s="178">
        <f t="shared" si="36"/>
        <v>171</v>
      </c>
      <c r="M70" s="56" t="s">
        <v>7772</v>
      </c>
      <c r="N70" s="57">
        <v>614</v>
      </c>
      <c r="O70" s="323">
        <f>IF(VLOOKUP($O$59,Discounts!B:C,2,FALSE)&gt;0,VLOOKUP($O$59,Discounts!B:C,2,FALSE),IF(VLOOKUP(MID($O$59,1,6),Discounts!B:C,2,FALSE)&gt;0,VLOOKUP(MID($O$59,1,6),Discounts!B:C,2,FALSE),IF(VLOOKUP(MID($O$59,1,3),Discounts!B:C,2,FALSE)&gt;0,VLOOKUP(MID($O$59,1,3),Discounts!B:C,2,FALSE),VLOOKUP(MID($O$59,1,1),Discounts!B:C,2,FALSE))))</f>
        <v>0</v>
      </c>
      <c r="P70" s="57">
        <f t="shared" si="41"/>
        <v>614</v>
      </c>
      <c r="Q70" s="176" t="s">
        <v>7773</v>
      </c>
      <c r="R70" s="178">
        <v>988</v>
      </c>
      <c r="S70" s="329">
        <f>IF(VLOOKUP($S$59,Discounts!B:C,2,FALSE)&gt;0,VLOOKUP($S$59,Discounts!B:C,2,FALSE),IF(VLOOKUP(MID($S$59,1,6),Discounts!B:C,2,FALSE)&gt;0,VLOOKUP(MID($S$59,1,6),Discounts!B:C,2,FALSE),IF(VLOOKUP(MID($S$59,1,3),Discounts!B:C,2,FALSE)&gt;0,VLOOKUP(MID($S$59,1,3),Discounts!B:C,2,FALSE),VLOOKUP(MID($S$59,1,1),Discounts!B:C,2,FALSE))))</f>
        <v>0</v>
      </c>
      <c r="T70" s="178">
        <f t="shared" si="42"/>
        <v>988</v>
      </c>
      <c r="U70" s="187" t="s">
        <v>23</v>
      </c>
      <c r="V70" s="187" t="s">
        <v>23</v>
      </c>
    </row>
    <row r="71" spans="2:22" x14ac:dyDescent="0.3">
      <c r="B71" s="54" t="s">
        <v>7769</v>
      </c>
      <c r="C71" s="72"/>
      <c r="D71" s="71"/>
      <c r="E71" s="70"/>
      <c r="F71" s="325"/>
      <c r="G71" s="70"/>
      <c r="H71" s="176" t="s">
        <v>7774</v>
      </c>
      <c r="I71" s="177" t="s">
        <v>7775</v>
      </c>
      <c r="J71" s="178">
        <v>800</v>
      </c>
      <c r="K71" s="329">
        <f>IF(VLOOKUP($K$59,Discounts!B:C,2,FALSE)&gt;0,VLOOKUP($K$59,Discounts!B:C,2,FALSE),IF(VLOOKUP(MID($K$59,1,6),Discounts!B:C,2,FALSE)&gt;0,VLOOKUP(MID($K$59,1,6),Discounts!B:C,2,FALSE),IF(VLOOKUP(MID($K$59,1,3),Discounts!B:C,2,FALSE)&gt;0,VLOOKUP(MID($K$59,1,3),Discounts!B:C,2,FALSE),VLOOKUP(MID($K$59,1,1),Discounts!B:C,2,FALSE))))</f>
        <v>0</v>
      </c>
      <c r="L71" s="178">
        <f t="shared" si="36"/>
        <v>800</v>
      </c>
      <c r="M71" s="56" t="s">
        <v>7776</v>
      </c>
      <c r="N71" s="57">
        <v>2898</v>
      </c>
      <c r="O71" s="323">
        <f>IF(VLOOKUP($O$59,Discounts!B:C,2,FALSE)&gt;0,VLOOKUP($O$59,Discounts!B:C,2,FALSE),IF(VLOOKUP(MID($O$59,1,6),Discounts!B:C,2,FALSE)&gt;0,VLOOKUP(MID($O$59,1,6),Discounts!B:C,2,FALSE),IF(VLOOKUP(MID($O$59,1,3),Discounts!B:C,2,FALSE)&gt;0,VLOOKUP(MID($O$59,1,3),Discounts!B:C,2,FALSE),VLOOKUP(MID($O$59,1,1),Discounts!B:C,2,FALSE))))</f>
        <v>0</v>
      </c>
      <c r="P71" s="57">
        <f t="shared" si="41"/>
        <v>2898</v>
      </c>
      <c r="Q71" s="176" t="s">
        <v>7777</v>
      </c>
      <c r="R71" s="178">
        <v>4644</v>
      </c>
      <c r="S71" s="329">
        <f>IF(VLOOKUP($S$59,Discounts!B:C,2,FALSE)&gt;0,VLOOKUP($S$59,Discounts!B:C,2,FALSE),IF(VLOOKUP(MID($S$59,1,6),Discounts!B:C,2,FALSE)&gt;0,VLOOKUP(MID($S$59,1,6),Discounts!B:C,2,FALSE),IF(VLOOKUP(MID($S$59,1,3),Discounts!B:C,2,FALSE)&gt;0,VLOOKUP(MID($S$59,1,3),Discounts!B:C,2,FALSE),VLOOKUP(MID($S$59,1,1),Discounts!B:C,2,FALSE))))</f>
        <v>0</v>
      </c>
      <c r="T71" s="178">
        <f t="shared" si="42"/>
        <v>4644</v>
      </c>
      <c r="U71" s="187" t="s">
        <v>23</v>
      </c>
      <c r="V71" s="187" t="s">
        <v>23</v>
      </c>
    </row>
  </sheetData>
  <autoFilter ref="A2:V71" xr:uid="{11EC1315-B91A-404F-BA34-7F7A202D1845}"/>
  <mergeCells count="4">
    <mergeCell ref="E1:G1"/>
    <mergeCell ref="R1:T1"/>
    <mergeCell ref="N1:P1"/>
    <mergeCell ref="J1:L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1" firstPageNumber="25" orientation="landscape" useFirstPageNumber="1" r:id="rId1"/>
  <headerFooter>
    <oddHeader>&amp;C&amp;"Calibri"&amp;10&amp;K000000 For internal use &amp;1#_x000D_</oddHeader>
    <oddFooter>&amp;L&amp;G  Price List 2023&amp;C&amp;G_x000D_&amp;1#&amp;"Calibri"&amp;10&amp;K000000 For internal use &amp;R&amp;P
&amp;"-,Bold"&amp;12&amp;K4E6C9C#2 Real-Time qPCR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S56"/>
  <sheetViews>
    <sheetView showGridLines="0" zoomScale="75" zoomScaleNormal="75" zoomScalePageLayoutView="75" workbookViewId="0">
      <selection activeCell="N53" sqref="N53"/>
    </sheetView>
  </sheetViews>
  <sheetFormatPr defaultColWidth="9.109375" defaultRowHeight="14.4" x14ac:dyDescent="0.3"/>
  <cols>
    <col min="1" max="1" width="63.5546875" style="8" customWidth="1"/>
    <col min="2" max="2" width="18.88671875" customWidth="1"/>
    <col min="3" max="3" width="21.88671875" style="8" customWidth="1"/>
    <col min="4" max="4" width="12" customWidth="1"/>
    <col min="5" max="5" width="12" style="334" customWidth="1"/>
    <col min="6" max="6" width="12" customWidth="1"/>
    <col min="7" max="7" width="7.5546875" customWidth="1"/>
    <col min="8" max="8" width="7" customWidth="1"/>
    <col min="9" max="9" width="2.6640625" customWidth="1"/>
    <col min="10" max="10" width="60.88671875" style="8" customWidth="1"/>
    <col min="11" max="11" width="20.6640625" bestFit="1" customWidth="1"/>
    <col min="12" max="12" width="22.109375" style="8" customWidth="1"/>
    <col min="13" max="13" width="12" customWidth="1"/>
    <col min="14" max="14" width="12" style="334" customWidth="1"/>
    <col min="15" max="15" width="12" customWidth="1"/>
    <col min="16" max="17" width="7.5546875" customWidth="1"/>
  </cols>
  <sheetData>
    <row r="1" spans="1:17" s="8" customFormat="1" ht="29.25" customHeight="1" x14ac:dyDescent="0.3">
      <c r="A1" s="87" t="s">
        <v>0</v>
      </c>
      <c r="B1" s="63" t="s">
        <v>2325</v>
      </c>
      <c r="C1" s="63" t="s">
        <v>9454</v>
      </c>
      <c r="D1" s="366" t="s">
        <v>9979</v>
      </c>
      <c r="E1" s="367"/>
      <c r="F1" s="368"/>
      <c r="G1" s="62" t="s">
        <v>5</v>
      </c>
      <c r="H1" s="65" t="s">
        <v>2193</v>
      </c>
      <c r="I1" s="259"/>
      <c r="J1" s="87" t="s">
        <v>0</v>
      </c>
      <c r="K1" s="63" t="s">
        <v>2325</v>
      </c>
      <c r="L1" s="63" t="s">
        <v>9454</v>
      </c>
      <c r="M1" s="366" t="s">
        <v>9979</v>
      </c>
      <c r="N1" s="367"/>
      <c r="O1" s="368"/>
      <c r="P1" s="62" t="s">
        <v>5</v>
      </c>
      <c r="Q1" s="65" t="s">
        <v>2193</v>
      </c>
    </row>
    <row r="2" spans="1:17" s="8" customFormat="1" ht="29.25" customHeight="1" x14ac:dyDescent="0.3">
      <c r="A2" s="125"/>
      <c r="B2" s="125"/>
      <c r="C2" s="126"/>
      <c r="D2" s="127" t="s">
        <v>6</v>
      </c>
      <c r="E2" s="303" t="s">
        <v>10358</v>
      </c>
      <c r="F2" s="127" t="s">
        <v>10359</v>
      </c>
      <c r="G2" s="123"/>
      <c r="H2" s="128"/>
      <c r="I2" s="258"/>
      <c r="J2" s="125"/>
      <c r="K2" s="125"/>
      <c r="L2" s="126"/>
      <c r="M2" s="127" t="s">
        <v>6</v>
      </c>
      <c r="N2" s="303" t="s">
        <v>10358</v>
      </c>
      <c r="O2" s="127" t="s">
        <v>10359</v>
      </c>
      <c r="P2" s="123"/>
      <c r="Q2" s="129"/>
    </row>
    <row r="3" spans="1:17" ht="28.8" x14ac:dyDescent="0.35">
      <c r="A3" s="195" t="s">
        <v>2326</v>
      </c>
      <c r="B3" s="167"/>
      <c r="C3" s="196"/>
      <c r="D3" s="197"/>
      <c r="E3" s="335" t="s">
        <v>2322</v>
      </c>
      <c r="F3" s="198"/>
      <c r="G3" s="22"/>
      <c r="H3" s="22"/>
      <c r="I3" s="22"/>
      <c r="J3" s="254" t="s">
        <v>2475</v>
      </c>
      <c r="K3" s="255" t="s">
        <v>2476</v>
      </c>
      <c r="L3" s="256" t="s">
        <v>2337</v>
      </c>
      <c r="M3" s="257">
        <v>1912</v>
      </c>
      <c r="N3" s="315">
        <f>IF(VLOOKUP($E$49,Discounts!B:C,2,FALSE)&gt;0,VLOOKUP($E$49,Discounts!B:C,2,FALSE),IF(VLOOKUP(MID($E$49,1,6),Discounts!B:C,2,FALSE)&gt;0,VLOOKUP(MID($E$49,1,6),Discounts!B:C,2,FALSE),IF(VLOOKUP(MID($E$49,1,3),Discounts!B:C,2,FALSE)&gt;0,VLOOKUP(MID($E$49,1,3),Discounts!B:C,2,FALSE),VLOOKUP(MID($E$49,1,1),Discounts!B:C,2,FALSE))))</f>
        <v>0</v>
      </c>
      <c r="O3" s="141">
        <f t="shared" ref="O3" si="0">M3-M3*N3</f>
        <v>1912</v>
      </c>
      <c r="P3" s="188" t="s">
        <v>23</v>
      </c>
      <c r="Q3" s="221"/>
    </row>
    <row r="4" spans="1:17" ht="18" x14ac:dyDescent="0.3">
      <c r="A4" s="204" t="s">
        <v>2329</v>
      </c>
      <c r="B4" s="200"/>
      <c r="C4" s="201"/>
      <c r="D4" s="202"/>
      <c r="E4" s="331"/>
      <c r="F4" s="203"/>
      <c r="G4" s="20"/>
      <c r="H4" s="20"/>
      <c r="I4" s="20"/>
      <c r="J4" s="210" t="s">
        <v>2478</v>
      </c>
      <c r="K4" s="205"/>
      <c r="L4" s="205"/>
      <c r="M4" s="205"/>
      <c r="N4" s="330" t="s">
        <v>2342</v>
      </c>
      <c r="O4" s="209"/>
      <c r="P4" s="189"/>
      <c r="Q4" s="189"/>
    </row>
    <row r="5" spans="1:17" ht="15.6" x14ac:dyDescent="0.3">
      <c r="A5" s="205" t="s">
        <v>2333</v>
      </c>
      <c r="B5" s="206"/>
      <c r="C5" s="207"/>
      <c r="D5" s="208"/>
      <c r="E5" s="330" t="s">
        <v>2334</v>
      </c>
      <c r="F5" s="209"/>
      <c r="G5" s="73"/>
      <c r="H5" s="73"/>
      <c r="I5" s="73"/>
      <c r="J5" s="214" t="s">
        <v>2345</v>
      </c>
      <c r="K5" s="215"/>
      <c r="L5" s="214"/>
      <c r="M5" s="215"/>
      <c r="N5" s="331" t="s">
        <v>2346</v>
      </c>
      <c r="O5" s="216"/>
      <c r="P5" s="189"/>
      <c r="Q5" s="189"/>
    </row>
    <row r="6" spans="1:17" ht="15.75" customHeight="1" x14ac:dyDescent="0.3">
      <c r="A6" s="89" t="s">
        <v>2338</v>
      </c>
      <c r="B6" s="55" t="s">
        <v>2339</v>
      </c>
      <c r="C6" s="90" t="s">
        <v>2340</v>
      </c>
      <c r="D6" s="57">
        <v>165</v>
      </c>
      <c r="E6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6" s="141">
        <f>D6-D6*E6</f>
        <v>165</v>
      </c>
      <c r="G6" s="188" t="s">
        <v>23</v>
      </c>
      <c r="H6" s="188" t="s">
        <v>23</v>
      </c>
      <c r="I6" s="74"/>
      <c r="J6" s="89" t="s">
        <v>2479</v>
      </c>
      <c r="K6" s="55" t="s">
        <v>2480</v>
      </c>
      <c r="L6" s="90" t="s">
        <v>2351</v>
      </c>
      <c r="M6" s="57">
        <v>141</v>
      </c>
      <c r="N6" s="311">
        <f>IF(VLOOKUP($N$5,Discounts!B:C,2,FALSE)&gt;0,VLOOKUP($N$5,Discounts!B:C,2,FALSE),IF(VLOOKUP(MID($N$5,1,6),Discounts!B:C,2,FALSE)&gt;0,VLOOKUP(MID($N$5,1,6),Discounts!B:C,2,FALSE),IF(VLOOKUP(MID($N$5,1,3),Discounts!B:C,2,FALSE)&gt;0,VLOOKUP(MID($N$5,1,3),Discounts!B:C,2,FALSE),VLOOKUP(MID($N$5,1,1),Discounts!B:C,2,FALSE))))</f>
        <v>0</v>
      </c>
      <c r="O6" s="141">
        <f t="shared" ref="O6" si="1">M6-M6*N6</f>
        <v>141</v>
      </c>
      <c r="P6" s="188" t="s">
        <v>23</v>
      </c>
      <c r="Q6" s="189"/>
    </row>
    <row r="7" spans="1:17" ht="15.6" x14ac:dyDescent="0.3">
      <c r="A7" s="89" t="s">
        <v>2343</v>
      </c>
      <c r="B7" s="55" t="s">
        <v>2344</v>
      </c>
      <c r="C7" s="90" t="s">
        <v>2340</v>
      </c>
      <c r="D7" s="57">
        <v>165</v>
      </c>
      <c r="E7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7" s="141">
        <f t="shared" ref="F7:F34" si="2">D7-D7*E7</f>
        <v>165</v>
      </c>
      <c r="G7" s="188" t="s">
        <v>23</v>
      </c>
      <c r="H7" s="188" t="s">
        <v>23</v>
      </c>
      <c r="I7" s="74"/>
      <c r="J7" s="199" t="s">
        <v>2327</v>
      </c>
      <c r="K7" s="212"/>
      <c r="L7" s="199"/>
      <c r="M7" s="212"/>
      <c r="N7" s="332" t="s">
        <v>2328</v>
      </c>
      <c r="O7" s="213"/>
      <c r="P7" s="4"/>
    </row>
    <row r="8" spans="1:17" ht="28.8" x14ac:dyDescent="0.3">
      <c r="A8" s="89" t="s">
        <v>2347</v>
      </c>
      <c r="B8" s="55" t="s">
        <v>2348</v>
      </c>
      <c r="C8" s="90" t="s">
        <v>2340</v>
      </c>
      <c r="D8" s="57">
        <v>233</v>
      </c>
      <c r="E8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8" s="141">
        <f t="shared" si="2"/>
        <v>233</v>
      </c>
      <c r="G8" s="188" t="s">
        <v>23</v>
      </c>
      <c r="H8" s="188" t="s">
        <v>23</v>
      </c>
      <c r="I8" s="74"/>
      <c r="J8" s="89" t="s">
        <v>2330</v>
      </c>
      <c r="K8" s="55" t="s">
        <v>2331</v>
      </c>
      <c r="L8" s="90" t="s">
        <v>2332</v>
      </c>
      <c r="M8" s="57">
        <v>860</v>
      </c>
      <c r="N8" s="311">
        <f>IF(VLOOKUP($N$7,Discounts!B:C,2,FALSE)&gt;0,VLOOKUP($N$7,Discounts!B:C,2,FALSE),IF(VLOOKUP(MID($N$7,1,6),Discounts!B:C,2,FALSE)&gt;0,VLOOKUP(MID($N$7,1,6),Discounts!B:C,2,FALSE),IF(VLOOKUP(MID($N$7,1,7),Discounts!B:C,2,FALSE)&gt;0,VLOOKUP(MID($N$7,1,7),Discounts!B:C,2,FALSE),VLOOKUP(MID($N$7,1,1),Discounts!B:C,2,FALSE))))</f>
        <v>0</v>
      </c>
      <c r="O8" s="141">
        <f t="shared" ref="O8:O9" si="3">M8-M8*N8</f>
        <v>860</v>
      </c>
      <c r="P8" s="188" t="s">
        <v>23</v>
      </c>
      <c r="Q8" s="189"/>
    </row>
    <row r="9" spans="1:17" ht="28.8" x14ac:dyDescent="0.3">
      <c r="A9" s="89" t="s">
        <v>2352</v>
      </c>
      <c r="B9" s="55" t="s">
        <v>2353</v>
      </c>
      <c r="C9" s="90" t="s">
        <v>2340</v>
      </c>
      <c r="D9" s="57">
        <v>233</v>
      </c>
      <c r="E9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9" s="141">
        <f t="shared" si="2"/>
        <v>233</v>
      </c>
      <c r="G9" s="188" t="s">
        <v>23</v>
      </c>
      <c r="H9" s="188" t="s">
        <v>23</v>
      </c>
      <c r="I9" s="74"/>
      <c r="J9" s="89" t="s">
        <v>2335</v>
      </c>
      <c r="K9" s="55" t="s">
        <v>2336</v>
      </c>
      <c r="L9" s="90" t="s">
        <v>2337</v>
      </c>
      <c r="M9" s="57">
        <v>1912</v>
      </c>
      <c r="N9" s="311">
        <f>IF(VLOOKUP($N$7,Discounts!B:C,2,FALSE)&gt;0,VLOOKUP($N$7,Discounts!B:C,2,FALSE),IF(VLOOKUP(MID($N$7,1,6),Discounts!B:C,2,FALSE)&gt;0,VLOOKUP(MID($N$7,1,6),Discounts!B:C,2,FALSE),IF(VLOOKUP(MID($N$7,1,7),Discounts!B:C,2,FALSE)&gt;0,VLOOKUP(MID($N$7,1,7),Discounts!B:C,2,FALSE),VLOOKUP(MID($N$7,1,1),Discounts!B:C,2,FALSE))))</f>
        <v>0</v>
      </c>
      <c r="O9" s="141">
        <f t="shared" si="3"/>
        <v>1912</v>
      </c>
      <c r="P9" s="188" t="s">
        <v>23</v>
      </c>
      <c r="Q9" s="189"/>
    </row>
    <row r="10" spans="1:17" ht="15.6" x14ac:dyDescent="0.3">
      <c r="A10" s="89" t="s">
        <v>2354</v>
      </c>
      <c r="B10" s="55" t="s">
        <v>2355</v>
      </c>
      <c r="C10" s="90" t="s">
        <v>2340</v>
      </c>
      <c r="D10" s="57">
        <v>233</v>
      </c>
      <c r="E10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10" s="141">
        <f t="shared" si="2"/>
        <v>233</v>
      </c>
      <c r="G10" s="188" t="s">
        <v>23</v>
      </c>
      <c r="H10" s="188" t="s">
        <v>23</v>
      </c>
      <c r="I10" s="74"/>
      <c r="J10" s="217" t="s">
        <v>2341</v>
      </c>
      <c r="K10" s="218"/>
      <c r="L10" s="218"/>
      <c r="M10" s="218"/>
      <c r="N10" s="333" t="s">
        <v>2342</v>
      </c>
      <c r="O10" s="211"/>
      <c r="P10" s="190"/>
      <c r="Q10" s="189"/>
    </row>
    <row r="11" spans="1:17" ht="15.6" x14ac:dyDescent="0.3">
      <c r="A11" s="89" t="s">
        <v>2359</v>
      </c>
      <c r="B11" s="55" t="s">
        <v>2360</v>
      </c>
      <c r="C11" s="90" t="s">
        <v>2340</v>
      </c>
      <c r="D11" s="57">
        <v>233</v>
      </c>
      <c r="E11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11" s="141">
        <f t="shared" si="2"/>
        <v>233</v>
      </c>
      <c r="G11" s="188" t="s">
        <v>23</v>
      </c>
      <c r="H11" s="188" t="s">
        <v>23</v>
      </c>
      <c r="I11" s="74"/>
      <c r="J11" s="199" t="s">
        <v>2345</v>
      </c>
      <c r="K11" s="212"/>
      <c r="L11" s="199"/>
      <c r="M11" s="212"/>
      <c r="N11" s="332" t="s">
        <v>2346</v>
      </c>
      <c r="O11" s="213"/>
      <c r="P11" s="190"/>
      <c r="Q11" s="189"/>
    </row>
    <row r="12" spans="1:17" ht="28.8" x14ac:dyDescent="0.3">
      <c r="A12" s="89" t="s">
        <v>2363</v>
      </c>
      <c r="B12" s="55" t="s">
        <v>2364</v>
      </c>
      <c r="C12" s="90" t="s">
        <v>2340</v>
      </c>
      <c r="D12" s="57">
        <v>233</v>
      </c>
      <c r="E12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12" s="141">
        <f t="shared" si="2"/>
        <v>233</v>
      </c>
      <c r="G12" s="188" t="s">
        <v>23</v>
      </c>
      <c r="H12" s="188" t="s">
        <v>23</v>
      </c>
      <c r="I12" s="74"/>
      <c r="J12" s="89" t="s">
        <v>2349</v>
      </c>
      <c r="K12" s="55" t="s">
        <v>2350</v>
      </c>
      <c r="L12" s="90" t="s">
        <v>2351</v>
      </c>
      <c r="M12" s="57">
        <v>141</v>
      </c>
      <c r="N12" s="311">
        <f>IF(VLOOKUP($N$11,Discounts!B:C,2,FALSE)&gt;0,VLOOKUP($N$11,Discounts!B:C,2,FALSE),IF(VLOOKUP(MID($N$11,1,6),Discounts!B:C,2,FALSE)&gt;0,VLOOKUP(MID($N$11,1,6),Discounts!B:C,2,FALSE),IF(VLOOKUP(MID($N$11,1,3),Discounts!B:C,2,FALSE)&gt;0,VLOOKUP(MID($N$11,1,3),Discounts!B:C,2,FALSE),VLOOKUP(MID($N$11,1,1),Discounts!B:C,2,FALSE))))</f>
        <v>0</v>
      </c>
      <c r="O12" s="141">
        <f t="shared" ref="O12" si="4">M12-M12*N12</f>
        <v>141</v>
      </c>
      <c r="P12" s="188" t="s">
        <v>23</v>
      </c>
      <c r="Q12" s="189"/>
    </row>
    <row r="13" spans="1:17" ht="30" customHeight="1" x14ac:dyDescent="0.3">
      <c r="A13" s="89" t="s">
        <v>2367</v>
      </c>
      <c r="B13" s="55" t="s">
        <v>2368</v>
      </c>
      <c r="C13" s="90" t="s">
        <v>2340</v>
      </c>
      <c r="D13" s="57">
        <v>233</v>
      </c>
      <c r="E13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13" s="141">
        <f t="shared" si="2"/>
        <v>233</v>
      </c>
      <c r="G13" s="188" t="s">
        <v>23</v>
      </c>
      <c r="H13" s="188" t="s">
        <v>23</v>
      </c>
      <c r="I13" s="74"/>
      <c r="J13" s="199" t="s">
        <v>2327</v>
      </c>
      <c r="K13" s="212"/>
      <c r="L13" s="199"/>
      <c r="M13" s="212"/>
      <c r="N13" s="332" t="s">
        <v>2328</v>
      </c>
      <c r="O13" s="213"/>
      <c r="P13" s="188"/>
      <c r="Q13" s="189"/>
    </row>
    <row r="14" spans="1:17" ht="28.8" x14ac:dyDescent="0.3">
      <c r="A14" s="89" t="s">
        <v>2370</v>
      </c>
      <c r="B14" s="55" t="s">
        <v>2371</v>
      </c>
      <c r="C14" s="90" t="s">
        <v>2340</v>
      </c>
      <c r="D14" s="57">
        <v>233</v>
      </c>
      <c r="E14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14" s="141">
        <f t="shared" si="2"/>
        <v>233</v>
      </c>
      <c r="G14" s="188" t="s">
        <v>23</v>
      </c>
      <c r="H14" s="188" t="s">
        <v>23</v>
      </c>
      <c r="I14" s="74"/>
      <c r="J14" s="89" t="s">
        <v>2356</v>
      </c>
      <c r="K14" s="55" t="s">
        <v>2357</v>
      </c>
      <c r="L14" s="90" t="s">
        <v>2358</v>
      </c>
      <c r="M14" s="57">
        <v>882</v>
      </c>
      <c r="N14" s="311">
        <f>IF(VLOOKUP($N$13,Discounts!B:C,2,FALSE)&gt;0,VLOOKUP($N$13,Discounts!B:C,2,FALSE),IF(VLOOKUP(MID($N$13,1,6),Discounts!B:C,2,FALSE)&gt;0,VLOOKUP(MID($N$13,1,6),Discounts!B:C,2,FALSE),IF(VLOOKUP(MID($N$13,1,3),Discounts!B:C,2,FALSE)&gt;0,VLOOKUP(MID($N$13,1,3),Discounts!B:C,2,FALSE),VLOOKUP(MID($N$13,1,1),Discounts!B:C,2,FALSE))))</f>
        <v>0</v>
      </c>
      <c r="O14" s="141">
        <f t="shared" ref="O14:O16" si="5">M14-M14*N14</f>
        <v>882</v>
      </c>
      <c r="P14" s="188" t="s">
        <v>23</v>
      </c>
      <c r="Q14" s="189"/>
    </row>
    <row r="15" spans="1:17" ht="28.8" x14ac:dyDescent="0.3">
      <c r="A15" s="89" t="s">
        <v>2372</v>
      </c>
      <c r="B15" s="55" t="s">
        <v>2373</v>
      </c>
      <c r="C15" s="90" t="s">
        <v>2340</v>
      </c>
      <c r="D15" s="57">
        <v>233</v>
      </c>
      <c r="E15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15" s="141">
        <f t="shared" si="2"/>
        <v>233</v>
      </c>
      <c r="G15" s="188" t="s">
        <v>23</v>
      </c>
      <c r="H15" s="188" t="s">
        <v>23</v>
      </c>
      <c r="I15" s="74"/>
      <c r="J15" s="89" t="s">
        <v>2361</v>
      </c>
      <c r="K15" s="55" t="s">
        <v>2362</v>
      </c>
      <c r="L15" s="90" t="s">
        <v>2332</v>
      </c>
      <c r="M15" s="57">
        <v>860</v>
      </c>
      <c r="N15" s="311">
        <f>IF(VLOOKUP($N$13,Discounts!B:C,2,FALSE)&gt;0,VLOOKUP($N$13,Discounts!B:C,2,FALSE),IF(VLOOKUP(MID($N$13,1,6),Discounts!B:C,2,FALSE)&gt;0,VLOOKUP(MID($N$13,1,6),Discounts!B:C,2,FALSE),IF(VLOOKUP(MID($N$13,1,3),Discounts!B:C,2,FALSE)&gt;0,VLOOKUP(MID($N$13,1,3),Discounts!B:C,2,FALSE),VLOOKUP(MID($N$13,1,1),Discounts!B:C,2,FALSE))))</f>
        <v>0</v>
      </c>
      <c r="O15" s="141">
        <f t="shared" si="5"/>
        <v>860</v>
      </c>
      <c r="P15" s="188" t="s">
        <v>23</v>
      </c>
      <c r="Q15" s="189"/>
    </row>
    <row r="16" spans="1:17" ht="28.8" x14ac:dyDescent="0.3">
      <c r="A16" s="89" t="s">
        <v>2376</v>
      </c>
      <c r="B16" s="55" t="s">
        <v>2377</v>
      </c>
      <c r="C16" s="90" t="s">
        <v>2340</v>
      </c>
      <c r="D16" s="57">
        <v>233</v>
      </c>
      <c r="E16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16" s="141">
        <f t="shared" si="2"/>
        <v>233</v>
      </c>
      <c r="G16" s="188" t="s">
        <v>23</v>
      </c>
      <c r="H16" s="188" t="s">
        <v>23</v>
      </c>
      <c r="I16" s="74"/>
      <c r="J16" s="89" t="s">
        <v>2365</v>
      </c>
      <c r="K16" s="55" t="s">
        <v>2366</v>
      </c>
      <c r="L16" s="90" t="s">
        <v>2337</v>
      </c>
      <c r="M16" s="57">
        <v>1912</v>
      </c>
      <c r="N16" s="311">
        <f>IF(VLOOKUP($N$13,Discounts!B:C,2,FALSE)&gt;0,VLOOKUP($N$13,Discounts!B:C,2,FALSE),IF(VLOOKUP(MID($N$13,1,6),Discounts!B:C,2,FALSE)&gt;0,VLOOKUP(MID($N$13,1,6),Discounts!B:C,2,FALSE),IF(VLOOKUP(MID($N$13,1,3),Discounts!B:C,2,FALSE)&gt;0,VLOOKUP(MID($N$13,1,3),Discounts!B:C,2,FALSE),VLOOKUP(MID($N$13,1,1),Discounts!B:C,2,FALSE))))</f>
        <v>0</v>
      </c>
      <c r="O16" s="141">
        <f t="shared" si="5"/>
        <v>1912</v>
      </c>
      <c r="P16" s="188" t="s">
        <v>23</v>
      </c>
      <c r="Q16" s="189"/>
    </row>
    <row r="17" spans="1:17" ht="15.6" x14ac:dyDescent="0.3">
      <c r="A17" s="89" t="s">
        <v>2380</v>
      </c>
      <c r="B17" s="55" t="s">
        <v>2381</v>
      </c>
      <c r="C17" s="90" t="s">
        <v>2340</v>
      </c>
      <c r="D17" s="57">
        <v>233</v>
      </c>
      <c r="E17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17" s="141">
        <f t="shared" si="2"/>
        <v>233</v>
      </c>
      <c r="G17" s="188" t="s">
        <v>23</v>
      </c>
      <c r="H17" s="188" t="s">
        <v>23</v>
      </c>
      <c r="I17" s="74"/>
      <c r="J17" s="210" t="s">
        <v>2369</v>
      </c>
      <c r="K17" s="205"/>
      <c r="L17" s="205"/>
      <c r="M17" s="205"/>
      <c r="N17" s="330" t="s">
        <v>2342</v>
      </c>
      <c r="O17" s="209"/>
      <c r="P17" s="190"/>
      <c r="Q17" s="189"/>
    </row>
    <row r="18" spans="1:17" ht="15.6" x14ac:dyDescent="0.3">
      <c r="A18" s="89" t="s">
        <v>2382</v>
      </c>
      <c r="B18" s="55" t="s">
        <v>2383</v>
      </c>
      <c r="C18" s="90" t="s">
        <v>2340</v>
      </c>
      <c r="D18" s="57">
        <v>233</v>
      </c>
      <c r="E18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18" s="141">
        <f t="shared" si="2"/>
        <v>233</v>
      </c>
      <c r="G18" s="188" t="s">
        <v>23</v>
      </c>
      <c r="H18" s="188" t="s">
        <v>23</v>
      </c>
      <c r="I18" s="74"/>
      <c r="J18" s="214" t="s">
        <v>2345</v>
      </c>
      <c r="K18" s="215"/>
      <c r="L18" s="214"/>
      <c r="M18" s="215"/>
      <c r="N18" s="331" t="s">
        <v>2346</v>
      </c>
      <c r="O18" s="216"/>
      <c r="P18" s="222"/>
      <c r="Q18" s="189"/>
    </row>
    <row r="19" spans="1:17" ht="15.6" x14ac:dyDescent="0.3">
      <c r="A19" s="205" t="s">
        <v>2386</v>
      </c>
      <c r="B19" s="206"/>
      <c r="C19" s="207"/>
      <c r="D19" s="208"/>
      <c r="E19" s="330" t="s">
        <v>2334</v>
      </c>
      <c r="F19" s="209"/>
      <c r="G19" s="213"/>
      <c r="H19" s="219"/>
      <c r="I19" s="75"/>
      <c r="J19" s="89" t="s">
        <v>2374</v>
      </c>
      <c r="K19" s="55" t="s">
        <v>2375</v>
      </c>
      <c r="L19" s="90" t="s">
        <v>2351</v>
      </c>
      <c r="M19" s="57">
        <v>141</v>
      </c>
      <c r="N19" s="311">
        <f>IF(VLOOKUP($N$18,Discounts!B:C,2,FALSE)&gt;0,VLOOKUP($N$18,Discounts!B:C,2,FALSE),IF(VLOOKUP(MID($N$18,1,6),Discounts!B:C,2,FALSE)&gt;0,VLOOKUP(MID($N$18,1,6),Discounts!B:C,2,FALSE),IF(VLOOKUP(MID($N$18,1,3),Discounts!B:C,2,FALSE)&gt;0,VLOOKUP(MID($N$18,1,3),Discounts!B:C,2,FALSE),VLOOKUP(MID($N$18,1,1),Discounts!B:C,2,FALSE))))</f>
        <v>0</v>
      </c>
      <c r="O19" s="141">
        <f t="shared" ref="O19:O20" si="6">M19-M19*N19</f>
        <v>141</v>
      </c>
      <c r="P19" s="188" t="s">
        <v>23</v>
      </c>
      <c r="Q19" s="189"/>
    </row>
    <row r="20" spans="1:17" x14ac:dyDescent="0.3">
      <c r="A20" s="89" t="s">
        <v>10258</v>
      </c>
      <c r="B20" s="55" t="s">
        <v>10251</v>
      </c>
      <c r="C20" s="90" t="s">
        <v>10256</v>
      </c>
      <c r="D20" s="57">
        <v>242</v>
      </c>
      <c r="E20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20" s="141">
        <f t="shared" si="2"/>
        <v>242</v>
      </c>
      <c r="G20" s="188" t="s">
        <v>23</v>
      </c>
      <c r="H20" s="188" t="s">
        <v>23</v>
      </c>
      <c r="I20" s="75"/>
      <c r="J20" s="89" t="s">
        <v>2378</v>
      </c>
      <c r="K20" s="55" t="s">
        <v>2379</v>
      </c>
      <c r="L20" s="90" t="s">
        <v>2351</v>
      </c>
      <c r="M20" s="57">
        <v>141</v>
      </c>
      <c r="N20" s="311">
        <f>IF(VLOOKUP($N$18,Discounts!B:C,2,FALSE)&gt;0,VLOOKUP($N$18,Discounts!B:C,2,FALSE),IF(VLOOKUP(MID($N$18,1,6),Discounts!B:C,2,FALSE)&gt;0,VLOOKUP(MID($N$18,1,6),Discounts!B:C,2,FALSE),IF(VLOOKUP(MID($N$18,1,3),Discounts!B:C,2,FALSE)&gt;0,VLOOKUP(MID($N$18,1,3),Discounts!B:C,2,FALSE),VLOOKUP(MID($N$18,1,1),Discounts!B:C,2,FALSE))))</f>
        <v>0</v>
      </c>
      <c r="O20" s="141">
        <f t="shared" si="6"/>
        <v>141</v>
      </c>
      <c r="P20" s="188" t="s">
        <v>23</v>
      </c>
      <c r="Q20" s="189"/>
    </row>
    <row r="21" spans="1:17" ht="15.6" x14ac:dyDescent="0.3">
      <c r="A21" s="89" t="s">
        <v>10258</v>
      </c>
      <c r="B21" s="55" t="s">
        <v>10252</v>
      </c>
      <c r="C21" s="90" t="s">
        <v>10257</v>
      </c>
      <c r="D21" s="57">
        <v>1082</v>
      </c>
      <c r="E21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21" s="141">
        <f t="shared" si="2"/>
        <v>1082</v>
      </c>
      <c r="G21" s="188" t="s">
        <v>23</v>
      </c>
      <c r="H21" s="188" t="s">
        <v>23</v>
      </c>
      <c r="I21" s="75"/>
      <c r="J21" s="199" t="s">
        <v>2327</v>
      </c>
      <c r="K21" s="212"/>
      <c r="L21" s="199"/>
      <c r="M21" s="212"/>
      <c r="N21" s="332" t="s">
        <v>2328</v>
      </c>
      <c r="O21" s="213"/>
      <c r="P21" s="188"/>
      <c r="Q21" s="189"/>
    </row>
    <row r="22" spans="1:17" ht="28.8" x14ac:dyDescent="0.3">
      <c r="A22" s="89" t="s">
        <v>2389</v>
      </c>
      <c r="B22" s="55" t="s">
        <v>2390</v>
      </c>
      <c r="C22" s="90" t="s">
        <v>2391</v>
      </c>
      <c r="D22" s="57">
        <v>374</v>
      </c>
      <c r="E22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22" s="141">
        <f t="shared" si="2"/>
        <v>374</v>
      </c>
      <c r="G22" s="188" t="s">
        <v>23</v>
      </c>
      <c r="H22" s="188" t="s">
        <v>23</v>
      </c>
      <c r="I22" s="74"/>
      <c r="J22" s="89" t="s">
        <v>2384</v>
      </c>
      <c r="K22" s="55" t="s">
        <v>2385</v>
      </c>
      <c r="L22" s="90" t="s">
        <v>2332</v>
      </c>
      <c r="M22" s="57">
        <v>860</v>
      </c>
      <c r="N22" s="311">
        <f>IF(VLOOKUP($N$21,Discounts!B:C,2,FALSE)&gt;0,VLOOKUP($N$21,Discounts!B:C,2,FALSE),IF(VLOOKUP(MID($N$21,1,6),Discounts!B:C,2,FALSE)&gt;0,VLOOKUP(MID($N$21,1,6),Discounts!B:C,2,FALSE),IF(VLOOKUP(MID($N$21,1,3),Discounts!B:C,2,FALSE)&gt;0,VLOOKUP(MID($N$21,1,3),Discounts!B:C,2,FALSE),VLOOKUP(MID($N$21,1,1),Discounts!B:C,2,FALSE))))</f>
        <v>0</v>
      </c>
      <c r="O22" s="141">
        <f t="shared" ref="O22:O25" si="7">M22-M22*N22</f>
        <v>860</v>
      </c>
      <c r="P22" s="188" t="s">
        <v>23</v>
      </c>
      <c r="Q22" s="189"/>
    </row>
    <row r="23" spans="1:17" ht="28.8" x14ac:dyDescent="0.3">
      <c r="A23" s="89" t="s">
        <v>2389</v>
      </c>
      <c r="B23" s="55" t="s">
        <v>2394</v>
      </c>
      <c r="C23" s="90" t="s">
        <v>2395</v>
      </c>
      <c r="D23" s="57">
        <v>93.5</v>
      </c>
      <c r="E23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23" s="141">
        <f t="shared" si="2"/>
        <v>93.5</v>
      </c>
      <c r="G23" s="188" t="s">
        <v>23</v>
      </c>
      <c r="H23" s="188" t="s">
        <v>23</v>
      </c>
      <c r="I23" s="74"/>
      <c r="J23" s="89" t="s">
        <v>2387</v>
      </c>
      <c r="K23" s="55" t="s">
        <v>2388</v>
      </c>
      <c r="L23" s="90" t="s">
        <v>2337</v>
      </c>
      <c r="M23" s="57">
        <v>1912</v>
      </c>
      <c r="N23" s="311">
        <f>IF(VLOOKUP($N$21,Discounts!B:C,2,FALSE)&gt;0,VLOOKUP($N$21,Discounts!B:C,2,FALSE),IF(VLOOKUP(MID($N$21,1,6),Discounts!B:C,2,FALSE)&gt;0,VLOOKUP(MID($N$21,1,6),Discounts!B:C,2,FALSE),IF(VLOOKUP(MID($N$21,1,3),Discounts!B:C,2,FALSE)&gt;0,VLOOKUP(MID($N$21,1,3),Discounts!B:C,2,FALSE),VLOOKUP(MID($N$21,1,1),Discounts!B:C,2,FALSE))))</f>
        <v>0</v>
      </c>
      <c r="O23" s="141">
        <f t="shared" si="7"/>
        <v>1912</v>
      </c>
      <c r="P23" s="188" t="s">
        <v>23</v>
      </c>
      <c r="Q23" s="189"/>
    </row>
    <row r="24" spans="1:17" ht="28.8" x14ac:dyDescent="0.3">
      <c r="A24" s="89" t="s">
        <v>10259</v>
      </c>
      <c r="B24" s="55" t="s">
        <v>10255</v>
      </c>
      <c r="C24" s="90" t="s">
        <v>10257</v>
      </c>
      <c r="D24" s="57">
        <v>374</v>
      </c>
      <c r="E24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24" s="141">
        <f t="shared" si="2"/>
        <v>374</v>
      </c>
      <c r="G24" s="188" t="s">
        <v>23</v>
      </c>
      <c r="H24" s="188" t="s">
        <v>23</v>
      </c>
      <c r="I24" s="74"/>
      <c r="J24" s="89" t="s">
        <v>2392</v>
      </c>
      <c r="K24" s="55" t="s">
        <v>2393</v>
      </c>
      <c r="L24" s="90" t="s">
        <v>2332</v>
      </c>
      <c r="M24" s="57">
        <v>860</v>
      </c>
      <c r="N24" s="311">
        <f>IF(VLOOKUP($N$21,Discounts!B:C,2,FALSE)&gt;0,VLOOKUP($N$21,Discounts!B:C,2,FALSE),IF(VLOOKUP(MID($N$21,1,6),Discounts!B:C,2,FALSE)&gt;0,VLOOKUP(MID($N$21,1,6),Discounts!B:C,2,FALSE),IF(VLOOKUP(MID($N$21,1,3),Discounts!B:C,2,FALSE)&gt;0,VLOOKUP(MID($N$21,1,3),Discounts!B:C,2,FALSE),VLOOKUP(MID($N$21,1,1),Discounts!B:C,2,FALSE))))</f>
        <v>0</v>
      </c>
      <c r="O24" s="141">
        <f t="shared" si="7"/>
        <v>860</v>
      </c>
      <c r="P24" s="188" t="s">
        <v>23</v>
      </c>
      <c r="Q24" s="189"/>
    </row>
    <row r="25" spans="1:17" ht="28.8" x14ac:dyDescent="0.3">
      <c r="A25" s="89" t="s">
        <v>2398</v>
      </c>
      <c r="B25" s="55" t="s">
        <v>2399</v>
      </c>
      <c r="C25" s="90" t="s">
        <v>2400</v>
      </c>
      <c r="D25" s="57">
        <v>242</v>
      </c>
      <c r="E25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25" s="141">
        <f t="shared" si="2"/>
        <v>242</v>
      </c>
      <c r="G25" s="188" t="s">
        <v>23</v>
      </c>
      <c r="H25" s="188" t="s">
        <v>23</v>
      </c>
      <c r="I25" s="74"/>
      <c r="J25" s="89" t="s">
        <v>2396</v>
      </c>
      <c r="K25" s="55" t="s">
        <v>2397</v>
      </c>
      <c r="L25" s="90" t="s">
        <v>2337</v>
      </c>
      <c r="M25" s="57">
        <v>1912</v>
      </c>
      <c r="N25" s="311">
        <f>IF(VLOOKUP($N$21,Discounts!B:C,2,FALSE)&gt;0,VLOOKUP($N$21,Discounts!B:C,2,FALSE),IF(VLOOKUP(MID($N$21,1,6),Discounts!B:C,2,FALSE)&gt;0,VLOOKUP(MID($N$21,1,6),Discounts!B:C,2,FALSE),IF(VLOOKUP(MID($N$21,1,3),Discounts!B:C,2,FALSE)&gt;0,VLOOKUP(MID($N$21,1,3),Discounts!B:C,2,FALSE),VLOOKUP(MID($N$21,1,1),Discounts!B:C,2,FALSE))))</f>
        <v>0</v>
      </c>
      <c r="O25" s="141">
        <f t="shared" si="7"/>
        <v>1912</v>
      </c>
      <c r="P25" s="188" t="s">
        <v>23</v>
      </c>
      <c r="Q25" s="189"/>
    </row>
    <row r="26" spans="1:17" ht="15.6" x14ac:dyDescent="0.3">
      <c r="A26" s="89" t="s">
        <v>2398</v>
      </c>
      <c r="B26" s="55" t="s">
        <v>2402</v>
      </c>
      <c r="C26" s="90" t="s">
        <v>2403</v>
      </c>
      <c r="D26" s="57">
        <v>1082</v>
      </c>
      <c r="E26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26" s="141">
        <f t="shared" si="2"/>
        <v>1082</v>
      </c>
      <c r="G26" s="188" t="s">
        <v>23</v>
      </c>
      <c r="H26" s="188" t="s">
        <v>23</v>
      </c>
      <c r="I26" s="74"/>
      <c r="J26" s="218" t="s">
        <v>2401</v>
      </c>
      <c r="K26" s="218"/>
      <c r="L26" s="218"/>
      <c r="M26" s="218"/>
      <c r="N26" s="333" t="s">
        <v>2342</v>
      </c>
      <c r="O26" s="211"/>
      <c r="P26" s="190"/>
      <c r="Q26" s="189"/>
    </row>
    <row r="27" spans="1:17" ht="15.6" x14ac:dyDescent="0.3">
      <c r="A27" s="89" t="s">
        <v>2404</v>
      </c>
      <c r="B27" s="55" t="s">
        <v>2405</v>
      </c>
      <c r="C27" s="90" t="s">
        <v>2400</v>
      </c>
      <c r="D27" s="57">
        <v>242</v>
      </c>
      <c r="E27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27" s="141">
        <f t="shared" si="2"/>
        <v>242</v>
      </c>
      <c r="G27" s="188" t="s">
        <v>23</v>
      </c>
      <c r="H27" s="188" t="s">
        <v>23</v>
      </c>
      <c r="I27" s="74"/>
      <c r="J27" s="199" t="s">
        <v>2345</v>
      </c>
      <c r="K27" s="212"/>
      <c r="L27" s="199"/>
      <c r="M27" s="212"/>
      <c r="N27" s="332" t="s">
        <v>2346</v>
      </c>
      <c r="O27" s="213"/>
      <c r="P27" s="190"/>
      <c r="Q27" s="189"/>
    </row>
    <row r="28" spans="1:17" x14ac:dyDescent="0.3">
      <c r="A28" s="89" t="s">
        <v>2404</v>
      </c>
      <c r="B28" s="55" t="s">
        <v>2408</v>
      </c>
      <c r="C28" s="90" t="s">
        <v>2403</v>
      </c>
      <c r="D28" s="57">
        <v>1082</v>
      </c>
      <c r="E28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28" s="141">
        <f t="shared" si="2"/>
        <v>1082</v>
      </c>
      <c r="G28" s="188" t="s">
        <v>23</v>
      </c>
      <c r="H28" s="188" t="s">
        <v>23</v>
      </c>
      <c r="I28" s="74"/>
      <c r="J28" s="89" t="s">
        <v>2406</v>
      </c>
      <c r="K28" s="55" t="s">
        <v>2407</v>
      </c>
      <c r="L28" s="90" t="s">
        <v>2351</v>
      </c>
      <c r="M28" s="57">
        <v>141</v>
      </c>
      <c r="N28" s="311">
        <f>IF(VLOOKUP($N$27,Discounts!B:C,2,FALSE)&gt;0,VLOOKUP($N$27,Discounts!B:C,2,FALSE),IF(VLOOKUP(MID($N$27,1,6),Discounts!B:C,2,FALSE)&gt;0,VLOOKUP(MID($N$27,1,6),Discounts!B:C,2,FALSE),IF(VLOOKUP(MID($N$27,1,3),Discounts!B:C,2,FALSE)&gt;0,VLOOKUP(MID($N$27,1,3),Discounts!B:C,2,FALSE),VLOOKUP(MID($N$27,1,1),Discounts!B:C,2,FALSE))))</f>
        <v>0</v>
      </c>
      <c r="O28" s="141">
        <f t="shared" ref="O28:O41" si="8">M28-M28*N28</f>
        <v>141</v>
      </c>
      <c r="P28" s="188" t="s">
        <v>23</v>
      </c>
      <c r="Q28" s="189"/>
    </row>
    <row r="29" spans="1:17" ht="15.6" x14ac:dyDescent="0.3">
      <c r="A29" s="89" t="s">
        <v>10260</v>
      </c>
      <c r="B29" s="55" t="s">
        <v>10253</v>
      </c>
      <c r="C29" s="90" t="s">
        <v>10256</v>
      </c>
      <c r="D29" s="57">
        <v>252</v>
      </c>
      <c r="E29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29" s="141">
        <f t="shared" si="2"/>
        <v>252</v>
      </c>
      <c r="G29" s="188" t="s">
        <v>23</v>
      </c>
      <c r="H29" s="188" t="s">
        <v>23</v>
      </c>
      <c r="I29" s="74"/>
      <c r="J29" s="199" t="s">
        <v>2327</v>
      </c>
      <c r="K29" s="212"/>
      <c r="L29" s="199"/>
      <c r="M29" s="212"/>
      <c r="N29" s="332" t="s">
        <v>2328</v>
      </c>
      <c r="O29" s="213"/>
      <c r="P29" s="188"/>
      <c r="Q29" s="189"/>
    </row>
    <row r="30" spans="1:17" ht="28.8" x14ac:dyDescent="0.3">
      <c r="A30" s="89" t="s">
        <v>10260</v>
      </c>
      <c r="B30" s="55" t="s">
        <v>10254</v>
      </c>
      <c r="C30" s="90" t="s">
        <v>10257</v>
      </c>
      <c r="D30" s="57">
        <v>1125</v>
      </c>
      <c r="E30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30" s="141">
        <f t="shared" si="2"/>
        <v>1125</v>
      </c>
      <c r="G30" s="188" t="s">
        <v>23</v>
      </c>
      <c r="H30" s="188" t="s">
        <v>23</v>
      </c>
      <c r="I30" s="74"/>
      <c r="J30" s="89" t="s">
        <v>2410</v>
      </c>
      <c r="K30" s="55" t="s">
        <v>2411</v>
      </c>
      <c r="L30" s="90" t="s">
        <v>2332</v>
      </c>
      <c r="M30" s="57">
        <v>925</v>
      </c>
      <c r="N30" s="311">
        <f>IF(VLOOKUP($N$29,Discounts!B:C,2,FALSE)&gt;0,VLOOKUP($N$29,Discounts!B:C,2,FALSE),IF(VLOOKUP(MID($N$29,1,6),Discounts!B:C,2,FALSE)&gt;0,VLOOKUP(MID($N$29,1,6),Discounts!B:C,2,FALSE),IF(VLOOKUP(MID($N$29,1,3),Discounts!B:C,2,FALSE)&gt;0,VLOOKUP(MID($N$29,1,3),Discounts!B:C,2,FALSE),VLOOKUP(MID($N$29,1,1),Discounts!B:C,2,FALSE))))</f>
        <v>0</v>
      </c>
      <c r="O30" s="141">
        <f t="shared" si="8"/>
        <v>925</v>
      </c>
      <c r="P30" s="188" t="s">
        <v>23</v>
      </c>
      <c r="Q30" s="189"/>
    </row>
    <row r="31" spans="1:17" ht="28.8" x14ac:dyDescent="0.3">
      <c r="A31" s="89" t="s">
        <v>9455</v>
      </c>
      <c r="B31" s="55" t="s">
        <v>2409</v>
      </c>
      <c r="C31" s="90" t="s">
        <v>2395</v>
      </c>
      <c r="D31" s="57">
        <v>252</v>
      </c>
      <c r="E31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31" s="141">
        <f t="shared" si="2"/>
        <v>252</v>
      </c>
      <c r="G31" s="188" t="s">
        <v>23</v>
      </c>
      <c r="H31" s="188" t="s">
        <v>23</v>
      </c>
      <c r="I31" s="74"/>
      <c r="J31" s="89" t="s">
        <v>2413</v>
      </c>
      <c r="K31" s="55" t="s">
        <v>2414</v>
      </c>
      <c r="L31" s="90" t="s">
        <v>2337</v>
      </c>
      <c r="M31" s="57">
        <v>1912</v>
      </c>
      <c r="N31" s="311">
        <f>IF(VLOOKUP($N$29,Discounts!B:C,2,FALSE)&gt;0,VLOOKUP($N$29,Discounts!B:C,2,FALSE),IF(VLOOKUP(MID($N$29,1,6),Discounts!B:C,2,FALSE)&gt;0,VLOOKUP(MID($N$29,1,6),Discounts!B:C,2,FALSE),IF(VLOOKUP(MID($N$29,1,3),Discounts!B:C,2,FALSE)&gt;0,VLOOKUP(MID($N$29,1,3),Discounts!B:C,2,FALSE),VLOOKUP(MID($N$29,1,1),Discounts!B:C,2,FALSE))))</f>
        <v>0</v>
      </c>
      <c r="O31" s="141">
        <f t="shared" si="8"/>
        <v>1912</v>
      </c>
      <c r="P31" s="188" t="s">
        <v>23</v>
      </c>
      <c r="Q31" s="189"/>
    </row>
    <row r="32" spans="1:17" ht="15.6" x14ac:dyDescent="0.3">
      <c r="A32" s="89" t="s">
        <v>9455</v>
      </c>
      <c r="B32" s="55" t="s">
        <v>2412</v>
      </c>
      <c r="C32" s="90" t="s">
        <v>2391</v>
      </c>
      <c r="D32" s="57">
        <v>1125</v>
      </c>
      <c r="E32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32" s="141">
        <f t="shared" si="2"/>
        <v>1125</v>
      </c>
      <c r="G32" s="188" t="s">
        <v>23</v>
      </c>
      <c r="H32" s="188" t="s">
        <v>23</v>
      </c>
      <c r="I32" s="74"/>
      <c r="J32" s="210" t="s">
        <v>2416</v>
      </c>
      <c r="K32" s="205"/>
      <c r="L32" s="205"/>
      <c r="M32" s="205"/>
      <c r="N32" s="330" t="s">
        <v>2346</v>
      </c>
      <c r="O32" s="209"/>
      <c r="P32" s="190"/>
      <c r="Q32" s="189"/>
    </row>
    <row r="33" spans="1:19" ht="27.75" customHeight="1" x14ac:dyDescent="0.3">
      <c r="A33" s="89" t="s">
        <v>9456</v>
      </c>
      <c r="B33" s="55" t="s">
        <v>2415</v>
      </c>
      <c r="C33" s="90" t="s">
        <v>2395</v>
      </c>
      <c r="D33" s="57">
        <v>252</v>
      </c>
      <c r="E33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33" s="141">
        <f t="shared" si="2"/>
        <v>252</v>
      </c>
      <c r="G33" s="188" t="s">
        <v>23</v>
      </c>
      <c r="H33" s="188" t="s">
        <v>23</v>
      </c>
      <c r="I33" s="74"/>
      <c r="J33" s="91" t="s">
        <v>2418</v>
      </c>
      <c r="K33" s="85" t="s">
        <v>2419</v>
      </c>
      <c r="L33" s="92" t="s">
        <v>2420</v>
      </c>
      <c r="M33" s="57">
        <v>295</v>
      </c>
      <c r="N33" s="311">
        <f>IF(VLOOKUP($N$32,Discounts!B:C,2,FALSE)&gt;0,VLOOKUP($N$32,Discounts!B:C,2,FALSE),IF(VLOOKUP(MID($N$32,1,6),Discounts!B:C,2,FALSE)&gt;0,VLOOKUP(MID($N$32,1,6),Discounts!B:C,2,FALSE),IF(VLOOKUP(MID($N$32,1,3),Discounts!B:C,2,FALSE)&gt;0,VLOOKUP(MID($N$32,1,3),Discounts!B:C,2,FALSE),VLOOKUP(MID($N$32,1,1),Discounts!B:C,2,FALSE))))</f>
        <v>0</v>
      </c>
      <c r="O33" s="141">
        <f t="shared" si="8"/>
        <v>295</v>
      </c>
      <c r="P33" s="188" t="s">
        <v>23</v>
      </c>
      <c r="Q33" s="189"/>
    </row>
    <row r="34" spans="1:19" ht="15.6" x14ac:dyDescent="0.3">
      <c r="A34" s="89" t="s">
        <v>9456</v>
      </c>
      <c r="B34" s="55" t="s">
        <v>2417</v>
      </c>
      <c r="C34" s="90" t="s">
        <v>2391</v>
      </c>
      <c r="D34" s="57">
        <v>1125</v>
      </c>
      <c r="E34" s="311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34" s="141">
        <f t="shared" si="2"/>
        <v>1125</v>
      </c>
      <c r="G34" s="188" t="s">
        <v>23</v>
      </c>
      <c r="H34" s="188" t="s">
        <v>23</v>
      </c>
      <c r="I34" s="74"/>
      <c r="J34" s="218" t="s">
        <v>2422</v>
      </c>
      <c r="K34" s="218"/>
      <c r="L34" s="218"/>
      <c r="M34" s="218"/>
      <c r="N34" s="333" t="s">
        <v>2346</v>
      </c>
      <c r="O34" s="211"/>
      <c r="P34" s="190"/>
      <c r="Q34" s="189"/>
    </row>
    <row r="35" spans="1:19" ht="18" x14ac:dyDescent="0.35">
      <c r="A35" s="204" t="s">
        <v>2421</v>
      </c>
      <c r="B35" s="18"/>
      <c r="C35" s="23"/>
      <c r="D35" s="21"/>
      <c r="E35" s="336"/>
      <c r="F35" s="19"/>
      <c r="G35" s="220"/>
      <c r="H35" s="219"/>
      <c r="I35" s="75"/>
      <c r="J35" s="91" t="s">
        <v>2424</v>
      </c>
      <c r="K35" s="85" t="s">
        <v>2425</v>
      </c>
      <c r="L35" s="92" t="s">
        <v>2420</v>
      </c>
      <c r="M35" s="57">
        <v>295</v>
      </c>
      <c r="N35" s="311">
        <f>IF(VLOOKUP($N$34,Discounts!B:C,2,FALSE)&gt;0,VLOOKUP($N$34,Discounts!B:C,2,FALSE),IF(VLOOKUP(MID($N$34,1,6),Discounts!B:C,2,FALSE)&gt;0,VLOOKUP(MID($N$34,1,6),Discounts!B:C,2,FALSE),IF(VLOOKUP(MID($N$34,1,3),Discounts!B:C,2,FALSE)&gt;0,VLOOKUP(MID($N$34,1,3),Discounts!B:C,2,FALSE),VLOOKUP(MID($N$34,1,1),Discounts!B:C,2,FALSE))))</f>
        <v>0</v>
      </c>
      <c r="O35" s="141">
        <f t="shared" si="8"/>
        <v>295</v>
      </c>
      <c r="P35" s="188" t="s">
        <v>23</v>
      </c>
      <c r="Q35" s="189"/>
    </row>
    <row r="36" spans="1:19" ht="15.75" customHeight="1" x14ac:dyDescent="0.3">
      <c r="A36" s="210" t="s">
        <v>2423</v>
      </c>
      <c r="B36" s="205"/>
      <c r="C36" s="205"/>
      <c r="D36" s="205"/>
      <c r="E36" s="333" t="s">
        <v>2342</v>
      </c>
      <c r="F36" s="211"/>
      <c r="G36" s="213"/>
      <c r="H36" s="219"/>
      <c r="I36" s="75"/>
      <c r="J36" s="218" t="s">
        <v>2426</v>
      </c>
      <c r="K36" s="218"/>
      <c r="L36" s="218"/>
      <c r="M36" s="218"/>
      <c r="N36" s="333" t="s">
        <v>2427</v>
      </c>
      <c r="O36" s="211"/>
      <c r="P36" s="190"/>
      <c r="Q36" s="189"/>
    </row>
    <row r="37" spans="1:19" ht="15.6" x14ac:dyDescent="0.3">
      <c r="A37" s="199" t="s">
        <v>2345</v>
      </c>
      <c r="B37" s="212"/>
      <c r="C37" s="199"/>
      <c r="D37" s="212"/>
      <c r="E37" s="332" t="s">
        <v>2346</v>
      </c>
      <c r="F37" s="213"/>
      <c r="G37" s="213"/>
      <c r="H37" s="219"/>
      <c r="I37" s="75"/>
      <c r="J37" s="89" t="s">
        <v>2430</v>
      </c>
      <c r="K37" s="55" t="s">
        <v>2431</v>
      </c>
      <c r="L37" s="90" t="s">
        <v>2432</v>
      </c>
      <c r="M37" s="57">
        <v>40.700000000000003</v>
      </c>
      <c r="N37" s="311">
        <f>IF(VLOOKUP($N$36,Discounts!B:C,2,FALSE)&gt;0,VLOOKUP($N$36,Discounts!B:C,2,FALSE),IF(VLOOKUP(MID($N$36,1,6),Discounts!B:C,2,FALSE)&gt;0,VLOOKUP(MID($N$36,1,6),Discounts!B:C,2,FALSE),IF(VLOOKUP(MID($N$36,1,3),Discounts!B:C,2,FALSE)&gt;0,VLOOKUP(MID($N$36,1,3),Discounts!B:C,2,FALSE),VLOOKUP(MID($N$36,1,1),Discounts!B:C,2,FALSE))))</f>
        <v>0</v>
      </c>
      <c r="O37" s="141">
        <f t="shared" si="8"/>
        <v>40.700000000000003</v>
      </c>
      <c r="P37" s="188" t="s">
        <v>23</v>
      </c>
      <c r="Q37" s="189"/>
    </row>
    <row r="38" spans="1:19" x14ac:dyDescent="0.3">
      <c r="A38" s="89" t="s">
        <v>2428</v>
      </c>
      <c r="B38" s="55" t="s">
        <v>2429</v>
      </c>
      <c r="C38" s="90" t="s">
        <v>2351</v>
      </c>
      <c r="D38" s="57">
        <v>141</v>
      </c>
      <c r="E38" s="311">
        <f>IF(VLOOKUP($E$37,Discounts!B:C,2,FALSE)&gt;0,VLOOKUP($E$37,Discounts!B:C,2,FALSE),IF(VLOOKUP(MID($E$37,1,6),Discounts!B:C,2,FALSE)&gt;0,VLOOKUP(MID($E$37,1,6),Discounts!B:C,2,FALSE),IF(VLOOKUP(MID($E$37,1,3),Discounts!B:C,2,FALSE)&gt;0,VLOOKUP(MID($E$37,1,3),Discounts!B:C,2,FALSE),VLOOKUP(MID($E$37,1,1),Discounts!B:C,2,FALSE))))</f>
        <v>0</v>
      </c>
      <c r="F38" s="141">
        <f t="shared" ref="F38:F39" si="9">D38-D38*E38</f>
        <v>141</v>
      </c>
      <c r="G38" s="188" t="s">
        <v>23</v>
      </c>
      <c r="H38" s="219"/>
      <c r="I38" s="75"/>
      <c r="J38" s="89" t="s">
        <v>2435</v>
      </c>
      <c r="K38" s="55" t="s">
        <v>2436</v>
      </c>
      <c r="L38" s="90" t="s">
        <v>2437</v>
      </c>
      <c r="M38" s="57">
        <v>93.5</v>
      </c>
      <c r="N38" s="311">
        <f>IF(VLOOKUP($N$36,Discounts!B:C,2,FALSE)&gt;0,VLOOKUP($N$36,Discounts!B:C,2,FALSE),IF(VLOOKUP(MID($N$36,1,6),Discounts!B:C,2,FALSE)&gt;0,VLOOKUP(MID($N$36,1,6),Discounts!B:C,2,FALSE),IF(VLOOKUP(MID($N$36,1,3),Discounts!B:C,2,FALSE)&gt;0,VLOOKUP(MID($N$36,1,3),Discounts!B:C,2,FALSE),VLOOKUP(MID($N$36,1,1),Discounts!B:C,2,FALSE))))</f>
        <v>0</v>
      </c>
      <c r="O38" s="141">
        <f t="shared" si="8"/>
        <v>93.5</v>
      </c>
      <c r="P38" s="188" t="s">
        <v>23</v>
      </c>
      <c r="Q38" s="189"/>
    </row>
    <row r="39" spans="1:19" x14ac:dyDescent="0.3">
      <c r="A39" s="89" t="s">
        <v>2433</v>
      </c>
      <c r="B39" s="55" t="s">
        <v>2434</v>
      </c>
      <c r="C39" s="90" t="s">
        <v>2351</v>
      </c>
      <c r="D39" s="57">
        <v>141</v>
      </c>
      <c r="E39" s="311">
        <f>IF(VLOOKUP($E$37,Discounts!B:C,2,FALSE)&gt;0,VLOOKUP($E$37,Discounts!B:C,2,FALSE),IF(VLOOKUP(MID($E$37,1,6),Discounts!B:C,2,FALSE)&gt;0,VLOOKUP(MID($E$37,1,6),Discounts!B:C,2,FALSE),IF(VLOOKUP(MID($E$37,1,3),Discounts!B:C,2,FALSE)&gt;0,VLOOKUP(MID($E$37,1,3),Discounts!B:C,2,FALSE),VLOOKUP(MID($E$37,1,1),Discounts!B:C,2,FALSE))))</f>
        <v>0</v>
      </c>
      <c r="F39" s="141">
        <f t="shared" si="9"/>
        <v>141</v>
      </c>
      <c r="G39" s="188" t="s">
        <v>23</v>
      </c>
      <c r="H39" s="219"/>
      <c r="I39" s="75"/>
      <c r="J39" s="89" t="s">
        <v>2438</v>
      </c>
      <c r="K39" s="55" t="s">
        <v>2439</v>
      </c>
      <c r="L39" s="90" t="s">
        <v>2437</v>
      </c>
      <c r="M39" s="57">
        <v>73.7</v>
      </c>
      <c r="N39" s="311">
        <f>IF(VLOOKUP($N$36,Discounts!B:C,2,FALSE)&gt;0,VLOOKUP($N$36,Discounts!B:C,2,FALSE),IF(VLOOKUP(MID($N$36,1,6),Discounts!B:C,2,FALSE)&gt;0,VLOOKUP(MID($N$36,1,6),Discounts!B:C,2,FALSE),IF(VLOOKUP(MID($N$36,1,3),Discounts!B:C,2,FALSE)&gt;0,VLOOKUP(MID($N$36,1,3),Discounts!B:C,2,FALSE),VLOOKUP(MID($N$36,1,1),Discounts!B:C,2,FALSE))))</f>
        <v>0</v>
      </c>
      <c r="O39" s="141">
        <f t="shared" si="8"/>
        <v>73.7</v>
      </c>
      <c r="P39" s="188" t="s">
        <v>23</v>
      </c>
      <c r="Q39" s="189"/>
    </row>
    <row r="40" spans="1:19" ht="15.6" x14ac:dyDescent="0.3">
      <c r="A40" s="199" t="s">
        <v>2327</v>
      </c>
      <c r="B40" s="212"/>
      <c r="C40" s="199"/>
      <c r="D40" s="212"/>
      <c r="E40" s="332" t="s">
        <v>2328</v>
      </c>
      <c r="F40" s="213"/>
      <c r="G40" s="188"/>
      <c r="H40" s="219"/>
      <c r="I40" s="75"/>
      <c r="J40" s="89" t="s">
        <v>2442</v>
      </c>
      <c r="K40" s="55" t="s">
        <v>2443</v>
      </c>
      <c r="L40" s="90" t="s">
        <v>2444</v>
      </c>
      <c r="M40" s="57">
        <v>271</v>
      </c>
      <c r="N40" s="311">
        <f>IF(VLOOKUP($N$36,Discounts!B:C,2,FALSE)&gt;0,VLOOKUP($N$36,Discounts!B:C,2,FALSE),IF(VLOOKUP(MID($N$36,1,6),Discounts!B:C,2,FALSE)&gt;0,VLOOKUP(MID($N$36,1,6),Discounts!B:C,2,FALSE),IF(VLOOKUP(MID($N$36,1,3),Discounts!B:C,2,FALSE)&gt;0,VLOOKUP(MID($N$36,1,3),Discounts!B:C,2,FALSE),VLOOKUP(MID($N$36,1,1),Discounts!B:C,2,FALSE))))</f>
        <v>0</v>
      </c>
      <c r="O40" s="141">
        <f t="shared" si="8"/>
        <v>271</v>
      </c>
      <c r="P40" s="188" t="s">
        <v>23</v>
      </c>
      <c r="Q40" s="189"/>
    </row>
    <row r="41" spans="1:19" ht="28.8" x14ac:dyDescent="0.3">
      <c r="A41" s="89" t="s">
        <v>2440</v>
      </c>
      <c r="B41" s="55" t="s">
        <v>2441</v>
      </c>
      <c r="C41" s="90" t="s">
        <v>2332</v>
      </c>
      <c r="D41" s="57">
        <v>860</v>
      </c>
      <c r="E41" s="311">
        <f>IF(VLOOKUP($E$40,Discounts!B:C,2,FALSE)&gt;0,VLOOKUP($E$40,Discounts!B:C,2,FALSE),IF(VLOOKUP(MID($E$40,1,6),Discounts!B:C,2,FALSE)&gt;0,VLOOKUP(MID($E$40,1,6),Discounts!B:C,2,FALSE),IF(VLOOKUP(MID($E$40,1,3),Discounts!B:C,2,FALSE)&gt;0,VLOOKUP(MID($E$40,1,3),Discounts!B:C,2,FALSE),VLOOKUP(MID($E$40,1,1),Discounts!B:C,2,FALSE))))</f>
        <v>0</v>
      </c>
      <c r="F41" s="141">
        <f t="shared" ref="F41:F44" si="10">D41-D41*E41</f>
        <v>860</v>
      </c>
      <c r="G41" s="188" t="s">
        <v>23</v>
      </c>
      <c r="H41" s="219"/>
      <c r="I41" s="75"/>
      <c r="J41" s="89" t="s">
        <v>2449</v>
      </c>
      <c r="K41" s="55" t="s">
        <v>2450</v>
      </c>
      <c r="L41" s="90" t="s">
        <v>2451</v>
      </c>
      <c r="M41" s="57">
        <v>184</v>
      </c>
      <c r="N41" s="311">
        <f>IF(VLOOKUP($N$36,Discounts!B:C,2,FALSE)&gt;0,VLOOKUP($N$36,Discounts!B:C,2,FALSE),IF(VLOOKUP(MID($N$36,1,6),Discounts!B:C,2,FALSE)&gt;0,VLOOKUP(MID($N$36,1,6),Discounts!B:C,2,FALSE),IF(VLOOKUP(MID($N$36,1,3),Discounts!B:C,2,FALSE)&gt;0,VLOOKUP(MID($N$36,1,3),Discounts!B:C,2,FALSE),VLOOKUP(MID($N$36,1,1),Discounts!B:C,2,FALSE))))</f>
        <v>0</v>
      </c>
      <c r="O41" s="141">
        <f t="shared" si="8"/>
        <v>184</v>
      </c>
      <c r="P41" s="188" t="s">
        <v>23</v>
      </c>
      <c r="Q41" s="189"/>
    </row>
    <row r="42" spans="1:19" ht="28.8" x14ac:dyDescent="0.3">
      <c r="A42" s="89" t="s">
        <v>2445</v>
      </c>
      <c r="B42" s="55" t="s">
        <v>2446</v>
      </c>
      <c r="C42" s="90" t="s">
        <v>2337</v>
      </c>
      <c r="D42" s="57">
        <v>1912</v>
      </c>
      <c r="E42" s="311">
        <f>IF(VLOOKUP($E$40,Discounts!B:C,2,FALSE)&gt;0,VLOOKUP($E$40,Discounts!B:C,2,FALSE),IF(VLOOKUP(MID($E$40,1,6),Discounts!B:C,2,FALSE)&gt;0,VLOOKUP(MID($E$40,1,6),Discounts!B:C,2,FALSE),IF(VLOOKUP(MID($E$40,1,3),Discounts!B:C,2,FALSE)&gt;0,VLOOKUP(MID($E$40,1,3),Discounts!B:C,2,FALSE),VLOOKUP(MID($E$40,1,1),Discounts!B:C,2,FALSE))))</f>
        <v>0</v>
      </c>
      <c r="F42" s="141">
        <f t="shared" si="10"/>
        <v>1912</v>
      </c>
      <c r="G42" s="188" t="s">
        <v>23</v>
      </c>
      <c r="H42" s="219"/>
      <c r="I42" s="75"/>
      <c r="J42" s="205" t="s">
        <v>2454</v>
      </c>
      <c r="K42" s="205"/>
      <c r="L42" s="205"/>
      <c r="M42" s="205"/>
      <c r="N42" s="330" t="s">
        <v>2455</v>
      </c>
      <c r="O42" s="209"/>
      <c r="P42" s="190"/>
      <c r="Q42" s="189"/>
    </row>
    <row r="43" spans="1:19" ht="28.8" x14ac:dyDescent="0.3">
      <c r="A43" s="89" t="s">
        <v>2447</v>
      </c>
      <c r="B43" s="55" t="s">
        <v>2448</v>
      </c>
      <c r="C43" s="90" t="s">
        <v>2332</v>
      </c>
      <c r="D43" s="57">
        <v>860</v>
      </c>
      <c r="E43" s="311">
        <f>IF(VLOOKUP($E$40,Discounts!B:C,2,FALSE)&gt;0,VLOOKUP($E$40,Discounts!B:C,2,FALSE),IF(VLOOKUP(MID($E$40,1,6),Discounts!B:C,2,FALSE)&gt;0,VLOOKUP(MID($E$40,1,6),Discounts!B:C,2,FALSE),IF(VLOOKUP(MID($E$40,1,3),Discounts!B:C,2,FALSE)&gt;0,VLOOKUP(MID($E$40,1,3),Discounts!B:C,2,FALSE),VLOOKUP(MID($E$40,1,1),Discounts!B:C,2,FALSE))))</f>
        <v>0</v>
      </c>
      <c r="F43" s="141">
        <f t="shared" si="10"/>
        <v>860</v>
      </c>
      <c r="G43" s="188" t="s">
        <v>23</v>
      </c>
      <c r="H43" s="219"/>
      <c r="I43" s="75"/>
      <c r="J43" s="199" t="s">
        <v>2345</v>
      </c>
      <c r="K43" s="212"/>
      <c r="L43" s="199"/>
      <c r="M43" s="212"/>
      <c r="N43" s="332" t="s">
        <v>2457</v>
      </c>
      <c r="O43" s="213"/>
      <c r="P43" s="190"/>
      <c r="Q43" s="189"/>
    </row>
    <row r="44" spans="1:19" ht="28.8" x14ac:dyDescent="0.3">
      <c r="A44" s="89" t="s">
        <v>2452</v>
      </c>
      <c r="B44" s="55" t="s">
        <v>2453</v>
      </c>
      <c r="C44" s="90" t="s">
        <v>2337</v>
      </c>
      <c r="D44" s="57">
        <v>1912</v>
      </c>
      <c r="E44" s="311">
        <f>IF(VLOOKUP($E$40,Discounts!B:C,2,FALSE)&gt;0,VLOOKUP($E$40,Discounts!B:C,2,FALSE),IF(VLOOKUP(MID($E$40,1,6),Discounts!B:C,2,FALSE)&gt;0,VLOOKUP(MID($E$40,1,6),Discounts!B:C,2,FALSE),IF(VLOOKUP(MID($E$40,1,3),Discounts!B:C,2,FALSE)&gt;0,VLOOKUP(MID($E$40,1,3),Discounts!B:C,2,FALSE),VLOOKUP(MID($E$40,1,1),Discounts!B:C,2,FALSE))))</f>
        <v>0</v>
      </c>
      <c r="F44" s="141">
        <f t="shared" si="10"/>
        <v>1912</v>
      </c>
      <c r="G44" s="188" t="s">
        <v>23</v>
      </c>
      <c r="H44" s="219"/>
      <c r="I44" s="75"/>
      <c r="J44" s="93" t="s">
        <v>8977</v>
      </c>
      <c r="K44" s="58" t="s">
        <v>2458</v>
      </c>
      <c r="L44" s="90" t="s">
        <v>2432</v>
      </c>
      <c r="M44" s="57">
        <v>96.8</v>
      </c>
      <c r="N44" s="311">
        <f>IF(VLOOKUP($N$43,Discounts!B:C,2,FALSE)&gt;0,VLOOKUP($N$43,Discounts!B:C,2,FALSE),IF(VLOOKUP(MID($N$43,1,6),Discounts!B:C,2,FALSE)&gt;0,VLOOKUP(MID($N$43,1,6),Discounts!B:C,2,FALSE),IF(VLOOKUP(MID($N$43,1,3),Discounts!B:C,2,FALSE)&gt;0,VLOOKUP(MID($N$43,1,3),Discounts!B:C,2,FALSE),VLOOKUP(MID($N$43,1,1),Discounts!B:C,2,FALSE))))</f>
        <v>0</v>
      </c>
      <c r="O44" s="141">
        <f t="shared" ref="O44:O47" si="11">M44-M44*N44</f>
        <v>96.8</v>
      </c>
      <c r="P44" s="188" t="s">
        <v>23</v>
      </c>
      <c r="Q44" s="189"/>
    </row>
    <row r="45" spans="1:19" ht="15.75" customHeight="1" x14ac:dyDescent="0.3">
      <c r="A45" s="210" t="s">
        <v>2456</v>
      </c>
      <c r="B45" s="205"/>
      <c r="C45" s="205"/>
      <c r="D45" s="205"/>
      <c r="E45" s="333" t="s">
        <v>2342</v>
      </c>
      <c r="F45" s="211"/>
      <c r="G45" s="213"/>
      <c r="H45" s="219"/>
      <c r="I45" s="75"/>
      <c r="J45" s="93" t="s">
        <v>8978</v>
      </c>
      <c r="K45" s="58" t="s">
        <v>2461</v>
      </c>
      <c r="L45" s="90" t="s">
        <v>2432</v>
      </c>
      <c r="M45" s="57">
        <v>96.8</v>
      </c>
      <c r="N45" s="311">
        <f>IF(VLOOKUP($N$43,Discounts!B:C,2,FALSE)&gt;0,VLOOKUP($N$43,Discounts!B:C,2,FALSE),IF(VLOOKUP(MID($N$43,1,6),Discounts!B:C,2,FALSE)&gt;0,VLOOKUP(MID($N$43,1,6),Discounts!B:C,2,FALSE),IF(VLOOKUP(MID($N$43,1,3),Discounts!B:C,2,FALSE)&gt;0,VLOOKUP(MID($N$43,1,3),Discounts!B:C,2,FALSE),VLOOKUP(MID($N$43,1,1),Discounts!B:C,2,FALSE))))</f>
        <v>0</v>
      </c>
      <c r="O45" s="141">
        <f t="shared" si="11"/>
        <v>96.8</v>
      </c>
      <c r="P45" s="188" t="s">
        <v>23</v>
      </c>
      <c r="Q45" s="189"/>
      <c r="S45" s="137"/>
    </row>
    <row r="46" spans="1:19" ht="15.6" x14ac:dyDescent="0.3">
      <c r="A46" s="199" t="s">
        <v>2345</v>
      </c>
      <c r="B46" s="212"/>
      <c r="C46" s="199"/>
      <c r="D46" s="212"/>
      <c r="E46" s="332" t="s">
        <v>2346</v>
      </c>
      <c r="F46" s="213"/>
      <c r="G46" s="213"/>
      <c r="H46" s="219"/>
      <c r="I46" s="75"/>
      <c r="J46" s="93" t="s">
        <v>8979</v>
      </c>
      <c r="K46" s="58" t="s">
        <v>2464</v>
      </c>
      <c r="L46" s="90" t="s">
        <v>2432</v>
      </c>
      <c r="M46" s="57">
        <v>96.8</v>
      </c>
      <c r="N46" s="311">
        <f>IF(VLOOKUP($N$43,Discounts!B:C,2,FALSE)&gt;0,VLOOKUP($N$43,Discounts!B:C,2,FALSE),IF(VLOOKUP(MID($N$43,1,6),Discounts!B:C,2,FALSE)&gt;0,VLOOKUP(MID($N$43,1,6),Discounts!B:C,2,FALSE),IF(VLOOKUP(MID($N$43,1,3),Discounts!B:C,2,FALSE)&gt;0,VLOOKUP(MID($N$43,1,3),Discounts!B:C,2,FALSE),VLOOKUP(MID($N$43,1,1),Discounts!B:C,2,FALSE))))</f>
        <v>0</v>
      </c>
      <c r="O46" s="141">
        <f t="shared" si="11"/>
        <v>96.8</v>
      </c>
      <c r="P46" s="188" t="s">
        <v>23</v>
      </c>
      <c r="Q46" s="189"/>
      <c r="S46" s="108"/>
    </row>
    <row r="47" spans="1:19" x14ac:dyDescent="0.3">
      <c r="A47" s="89" t="s">
        <v>2459</v>
      </c>
      <c r="B47" s="55" t="s">
        <v>2460</v>
      </c>
      <c r="C47" s="90" t="s">
        <v>2351</v>
      </c>
      <c r="D47" s="57">
        <v>141</v>
      </c>
      <c r="E47" s="311">
        <f>IF(VLOOKUP($E$46,Discounts!B:C,2,FALSE)&gt;0,VLOOKUP($E$46,Discounts!B:C,2,FALSE),IF(VLOOKUP(MID($E$46,1,6),Discounts!B:C,2,FALSE)&gt;0,VLOOKUP(MID($E$46,1,6),Discounts!B:C,2,FALSE),IF(VLOOKUP(MID($E$46,1,3),Discounts!B:C,2,FALSE)&gt;0,VLOOKUP(MID($E$46,1,3),Discounts!B:C,2,FALSE),VLOOKUP(MID($E$46,1,1),Discounts!B:C,2,FALSE))))</f>
        <v>0</v>
      </c>
      <c r="F47" s="141">
        <f t="shared" ref="F47:F48" si="12">D47-D47*E47</f>
        <v>141</v>
      </c>
      <c r="G47" s="188" t="s">
        <v>23</v>
      </c>
      <c r="H47" s="219"/>
      <c r="I47" s="75"/>
      <c r="J47" s="93" t="s">
        <v>8980</v>
      </c>
      <c r="K47" s="58" t="s">
        <v>2465</v>
      </c>
      <c r="L47" s="90" t="s">
        <v>2432</v>
      </c>
      <c r="M47" s="57">
        <v>96.8</v>
      </c>
      <c r="N47" s="311">
        <f>IF(VLOOKUP($N$43,Discounts!B:C,2,FALSE)&gt;0,VLOOKUP($N$43,Discounts!B:C,2,FALSE),IF(VLOOKUP(MID($N$43,1,6),Discounts!B:C,2,FALSE)&gt;0,VLOOKUP(MID($N$43,1,6),Discounts!B:C,2,FALSE),IF(VLOOKUP(MID($N$43,1,3),Discounts!B:C,2,FALSE)&gt;0,VLOOKUP(MID($N$43,1,3),Discounts!B:C,2,FALSE),VLOOKUP(MID($N$43,1,1),Discounts!B:C,2,FALSE))))</f>
        <v>0</v>
      </c>
      <c r="O47" s="141">
        <f t="shared" si="11"/>
        <v>96.8</v>
      </c>
      <c r="P47" s="188" t="s">
        <v>23</v>
      </c>
      <c r="Q47" s="189"/>
    </row>
    <row r="48" spans="1:19" ht="15.6" x14ac:dyDescent="0.3">
      <c r="A48" s="89" t="s">
        <v>2462</v>
      </c>
      <c r="B48" s="55" t="s">
        <v>2463</v>
      </c>
      <c r="C48" s="90" t="s">
        <v>2351</v>
      </c>
      <c r="D48" s="57">
        <v>141</v>
      </c>
      <c r="E48" s="311">
        <f>IF(VLOOKUP($E$46,Discounts!B:C,2,FALSE)&gt;0,VLOOKUP($E$46,Discounts!B:C,2,FALSE),IF(VLOOKUP(MID($E$46,1,6),Discounts!B:C,2,FALSE)&gt;0,VLOOKUP(MID($E$46,1,6),Discounts!B:C,2,FALSE),IF(VLOOKUP(MID($E$46,1,3),Discounts!B:C,2,FALSE)&gt;0,VLOOKUP(MID($E$46,1,3),Discounts!B:C,2,FALSE),VLOOKUP(MID($E$46,1,1),Discounts!B:C,2,FALSE))))</f>
        <v>0</v>
      </c>
      <c r="F48" s="141">
        <f t="shared" si="12"/>
        <v>141</v>
      </c>
      <c r="G48" s="188" t="s">
        <v>23</v>
      </c>
      <c r="H48" s="219"/>
      <c r="I48" s="75"/>
      <c r="J48" s="214" t="s">
        <v>2327</v>
      </c>
      <c r="K48" s="215"/>
      <c r="L48" s="214"/>
      <c r="M48" s="215"/>
      <c r="N48" s="331" t="s">
        <v>2328</v>
      </c>
      <c r="O48" s="216"/>
      <c r="P48" s="188"/>
      <c r="Q48" s="189"/>
    </row>
    <row r="49" spans="1:17" ht="28.8" x14ac:dyDescent="0.3">
      <c r="A49" s="199" t="s">
        <v>2327</v>
      </c>
      <c r="B49" s="212"/>
      <c r="C49" s="199"/>
      <c r="D49" s="212"/>
      <c r="E49" s="332" t="s">
        <v>2328</v>
      </c>
      <c r="F49" s="213"/>
      <c r="G49" s="188"/>
      <c r="H49" s="219"/>
      <c r="I49" s="75"/>
      <c r="J49" s="94" t="s">
        <v>8981</v>
      </c>
      <c r="K49" s="55" t="s">
        <v>2470</v>
      </c>
      <c r="L49" s="92" t="s">
        <v>2471</v>
      </c>
      <c r="M49" s="57">
        <v>447</v>
      </c>
      <c r="N49" s="311">
        <f>IF(VLOOKUP($N$48,Discounts!B:C,2,FALSE)&gt;0,VLOOKUP($N$48,Discounts!B:C,2,FALSE),IF(VLOOKUP(MID($N$48,1,6),Discounts!B:C,2,FALSE)&gt;0,VLOOKUP(MID($N$48,1,6),Discounts!B:C,2,FALSE),IF(VLOOKUP(MID($N$48,1,3),Discounts!B:C,2,FALSE)&gt;0,VLOOKUP(MID($N$48,1,3),Discounts!B:C,2,FALSE),VLOOKUP(MID($N$48,1,1),Discounts!B:C,2,FALSE))))</f>
        <v>0</v>
      </c>
      <c r="O49" s="141">
        <f t="shared" ref="O49:O52" si="13">M49-M49*N49</f>
        <v>447</v>
      </c>
      <c r="P49" s="188" t="s">
        <v>23</v>
      </c>
      <c r="Q49" s="189"/>
    </row>
    <row r="50" spans="1:17" ht="28.8" x14ac:dyDescent="0.3">
      <c r="A50" s="89" t="s">
        <v>2466</v>
      </c>
      <c r="B50" s="55" t="s">
        <v>2467</v>
      </c>
      <c r="C50" s="90" t="s">
        <v>2332</v>
      </c>
      <c r="D50" s="57">
        <v>860</v>
      </c>
      <c r="E50" s="311">
        <f>IF(VLOOKUP($E$49,Discounts!B:C,2,FALSE)&gt;0,VLOOKUP($E$49,Discounts!B:C,2,FALSE),IF(VLOOKUP(MID($E$49,1,6),Discounts!B:C,2,FALSE)&gt;0,VLOOKUP(MID($E$49,1,6),Discounts!B:C,2,FALSE),IF(VLOOKUP(MID($E$49,1,3),Discounts!B:C,2,FALSE)&gt;0,VLOOKUP(MID($E$49,1,3),Discounts!B:C,2,FALSE),VLOOKUP(MID($E$49,1,1),Discounts!B:C,2,FALSE))))</f>
        <v>0</v>
      </c>
      <c r="F50" s="141">
        <f t="shared" ref="F50:F52" si="14">D50-D50*E50</f>
        <v>860</v>
      </c>
      <c r="G50" s="188" t="s">
        <v>23</v>
      </c>
      <c r="H50" s="219"/>
      <c r="I50" s="75"/>
      <c r="J50" s="94" t="s">
        <v>8982</v>
      </c>
      <c r="K50" s="55" t="s">
        <v>2474</v>
      </c>
      <c r="L50" s="92" t="s">
        <v>2471</v>
      </c>
      <c r="M50" s="57">
        <v>447</v>
      </c>
      <c r="N50" s="311">
        <f>IF(VLOOKUP($N$48,Discounts!B:C,2,FALSE)&gt;0,VLOOKUP($N$48,Discounts!B:C,2,FALSE),IF(VLOOKUP(MID($N$48,1,6),Discounts!B:C,2,FALSE)&gt;0,VLOOKUP(MID($N$48,1,6),Discounts!B:C,2,FALSE),IF(VLOOKUP(MID($N$48,1,3),Discounts!B:C,2,FALSE)&gt;0,VLOOKUP(MID($N$48,1,3),Discounts!B:C,2,FALSE),VLOOKUP(MID($N$48,1,1),Discounts!B:C,2,FALSE))))</f>
        <v>0</v>
      </c>
      <c r="O50" s="141">
        <f t="shared" si="13"/>
        <v>447</v>
      </c>
      <c r="P50" s="188" t="s">
        <v>23</v>
      </c>
      <c r="Q50" s="189"/>
    </row>
    <row r="51" spans="1:17" ht="28.8" x14ac:dyDescent="0.3">
      <c r="A51" s="89" t="s">
        <v>2468</v>
      </c>
      <c r="B51" s="55" t="s">
        <v>2469</v>
      </c>
      <c r="C51" s="90" t="s">
        <v>2337</v>
      </c>
      <c r="D51" s="57">
        <v>1912</v>
      </c>
      <c r="E51" s="311">
        <f>IF(VLOOKUP($E$49,Discounts!B:C,2,FALSE)&gt;0,VLOOKUP($E$49,Discounts!B:C,2,FALSE),IF(VLOOKUP(MID($E$49,1,6),Discounts!B:C,2,FALSE)&gt;0,VLOOKUP(MID($E$49,1,6),Discounts!B:C,2,FALSE),IF(VLOOKUP(MID($E$49,1,3),Discounts!B:C,2,FALSE)&gt;0,VLOOKUP(MID($E$49,1,3),Discounts!B:C,2,FALSE),VLOOKUP(MID($E$49,1,1),Discounts!B:C,2,FALSE))))</f>
        <v>0</v>
      </c>
      <c r="F51" s="141">
        <f t="shared" si="14"/>
        <v>1912</v>
      </c>
      <c r="G51" s="188" t="s">
        <v>23</v>
      </c>
      <c r="H51" s="219"/>
      <c r="I51" s="75"/>
      <c r="J51" s="94" t="s">
        <v>8983</v>
      </c>
      <c r="K51" s="55" t="s">
        <v>2477</v>
      </c>
      <c r="L51" s="92" t="s">
        <v>2471</v>
      </c>
      <c r="M51" s="57">
        <v>447</v>
      </c>
      <c r="N51" s="311">
        <f>IF(VLOOKUP($N$48,Discounts!B:C,2,FALSE)&gt;0,VLOOKUP($N$48,Discounts!B:C,2,FALSE),IF(VLOOKUP(MID($N$48,1,6),Discounts!B:C,2,FALSE)&gt;0,VLOOKUP(MID($N$48,1,6),Discounts!B:C,2,FALSE),IF(VLOOKUP(MID($N$48,1,3),Discounts!B:C,2,FALSE)&gt;0,VLOOKUP(MID($N$48,1,3),Discounts!B:C,2,FALSE),VLOOKUP(MID($N$48,1,1),Discounts!B:C,2,FALSE))))</f>
        <v>0</v>
      </c>
      <c r="O51" s="141">
        <f t="shared" si="13"/>
        <v>447</v>
      </c>
      <c r="P51" s="188" t="s">
        <v>23</v>
      </c>
      <c r="Q51" s="189"/>
    </row>
    <row r="52" spans="1:17" ht="28.8" x14ac:dyDescent="0.3">
      <c r="A52" s="89" t="s">
        <v>2472</v>
      </c>
      <c r="B52" s="55" t="s">
        <v>2473</v>
      </c>
      <c r="C52" s="90" t="s">
        <v>2332</v>
      </c>
      <c r="D52" s="57">
        <v>860</v>
      </c>
      <c r="E52" s="311">
        <f>IF(VLOOKUP($E$49,Discounts!B:C,2,FALSE)&gt;0,VLOOKUP($E$49,Discounts!B:C,2,FALSE),IF(VLOOKUP(MID($E$49,1,6),Discounts!B:C,2,FALSE)&gt;0,VLOOKUP(MID($E$49,1,6),Discounts!B:C,2,FALSE),IF(VLOOKUP(MID($E$49,1,3),Discounts!B:C,2,FALSE)&gt;0,VLOOKUP(MID($E$49,1,3),Discounts!B:C,2,FALSE),VLOOKUP(MID($E$49,1,1),Discounts!B:C,2,FALSE))))</f>
        <v>0</v>
      </c>
      <c r="F52" s="141">
        <f t="shared" si="14"/>
        <v>860</v>
      </c>
      <c r="G52" s="188" t="s">
        <v>23</v>
      </c>
      <c r="H52" s="189"/>
      <c r="I52" s="49"/>
      <c r="J52" s="94" t="s">
        <v>8984</v>
      </c>
      <c r="K52" s="55" t="s">
        <v>9355</v>
      </c>
      <c r="L52" s="92" t="s">
        <v>2471</v>
      </c>
      <c r="M52" s="57">
        <v>447</v>
      </c>
      <c r="N52" s="311">
        <f>IF(VLOOKUP($N$48,Discounts!B:C,2,FALSE)&gt;0,VLOOKUP($N$48,Discounts!B:C,2,FALSE),IF(VLOOKUP(MID($N$48,1,6),Discounts!B:C,2,FALSE)&gt;0,VLOOKUP(MID($N$48,1,6),Discounts!B:C,2,FALSE),IF(VLOOKUP(MID($N$48,1,3),Discounts!B:C,2,FALSE)&gt;0,VLOOKUP(MID($N$48,1,3),Discounts!B:C,2,FALSE),VLOOKUP(MID($N$48,1,1),Discounts!B:C,2,FALSE))))</f>
        <v>0</v>
      </c>
      <c r="O52" s="141">
        <f t="shared" si="13"/>
        <v>447</v>
      </c>
      <c r="P52" s="188" t="s">
        <v>23</v>
      </c>
      <c r="Q52" s="189"/>
    </row>
    <row r="53" spans="1:17" x14ac:dyDescent="0.3">
      <c r="A53"/>
      <c r="C53"/>
      <c r="E53" s="293"/>
      <c r="I53" s="76"/>
      <c r="J53" s="88"/>
      <c r="K53" s="5"/>
      <c r="L53" s="16"/>
      <c r="M53" s="11"/>
      <c r="O53" s="11"/>
      <c r="P53" s="17"/>
      <c r="Q53" s="17"/>
    </row>
    <row r="54" spans="1:17" x14ac:dyDescent="0.3">
      <c r="A54"/>
      <c r="C54"/>
      <c r="E54" s="293"/>
      <c r="I54" s="49"/>
      <c r="J54" s="88"/>
      <c r="K54" s="5"/>
      <c r="L54" s="16"/>
      <c r="M54" s="11"/>
      <c r="O54" s="11"/>
      <c r="Q54" s="17"/>
    </row>
    <row r="55" spans="1:17" x14ac:dyDescent="0.3">
      <c r="A55"/>
      <c r="C55"/>
      <c r="E55" s="293"/>
      <c r="I55" s="49"/>
      <c r="Q55" s="17"/>
    </row>
    <row r="56" spans="1:17" x14ac:dyDescent="0.3">
      <c r="A56"/>
      <c r="C56"/>
      <c r="E56" s="293"/>
      <c r="I56" s="49"/>
    </row>
  </sheetData>
  <autoFilter ref="A1:S52" xr:uid="{00000000-0001-0000-0300-000000000000}">
    <filterColumn colId="3" showButton="0"/>
    <filterColumn colId="12" showButton="0"/>
  </autoFilter>
  <mergeCells count="2">
    <mergeCell ref="M1:O1"/>
    <mergeCell ref="D1:F1"/>
  </mergeCells>
  <conditionalFormatting sqref="D6:F18 D20:F34 D38:F39 D41:F44 D47:F48 D50:F52 M3:O3 M6:O6 M12:O12 M28:O28 M33:O33 M35:O35 M8:O9 M14:O16 M19:O20 M22:O25 M30:O31 M37:O41 M44:O47 M49:O52">
    <cfRule type="cellIs" dxfId="194" priority="601" stopIfTrue="1" operator="equal">
      <formula>"R"</formula>
    </cfRule>
    <cfRule type="cellIs" dxfId="193" priority="602" stopIfTrue="1" operator="equal">
      <formula>"c"</formula>
    </cfRule>
    <cfRule type="cellIs" dxfId="192" priority="603" stopIfTrue="1" operator="equal">
      <formula>"B"</formula>
    </cfRule>
    <cfRule type="cellIs" dxfId="191" priority="604" stopIfTrue="1" operator="equal">
      <formula>"IN"</formula>
    </cfRule>
    <cfRule type="cellIs" dxfId="190" priority="605" stopIfTrue="1" operator="equal">
      <formula>"V"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40" firstPageNumber="26" orientation="landscape" useFirstPageNumber="1" r:id="rId1"/>
  <headerFooter>
    <oddHeader>&amp;C&amp;"Calibri"&amp;10&amp;K000000 For internal use &amp;1#_x000D_</oddHeader>
    <oddFooter>&amp;L&amp;G  Price List 2023&amp;C_x000D_&amp;1#&amp;"Calibri"&amp;10&amp;K000000 For internal use &amp;R&amp;P
&amp;"-,Bold"&amp;12&amp;K4E6C9C#2 Real-Time qPCR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H65"/>
  <sheetViews>
    <sheetView showGridLines="0" zoomScale="75" zoomScaleNormal="75" zoomScalePageLayoutView="75" workbookViewId="0">
      <pane ySplit="2" topLeftCell="A3" activePane="bottomLeft" state="frozen"/>
      <selection pane="bottomLeft" activeCell="A3" sqref="A3"/>
    </sheetView>
  </sheetViews>
  <sheetFormatPr defaultColWidth="9.109375" defaultRowHeight="14.4" x14ac:dyDescent="0.3"/>
  <cols>
    <col min="1" max="1" width="100" bestFit="1" customWidth="1"/>
    <col min="2" max="2" width="21" bestFit="1" customWidth="1"/>
    <col min="3" max="3" width="29.33203125" bestFit="1" customWidth="1"/>
    <col min="4" max="4" width="12" customWidth="1"/>
    <col min="5" max="5" width="11.109375" style="293" bestFit="1" customWidth="1"/>
    <col min="6" max="6" width="12" customWidth="1"/>
    <col min="7" max="8" width="7.5546875" style="17" customWidth="1"/>
  </cols>
  <sheetData>
    <row r="1" spans="1:8" s="8" customFormat="1" ht="56.25" customHeight="1" x14ac:dyDescent="0.3">
      <c r="A1" s="63" t="s">
        <v>0</v>
      </c>
      <c r="B1" s="63" t="s">
        <v>1</v>
      </c>
      <c r="C1" s="63" t="s">
        <v>2481</v>
      </c>
      <c r="D1" s="369" t="s">
        <v>9979</v>
      </c>
      <c r="E1" s="370"/>
      <c r="F1" s="371"/>
      <c r="G1" s="62" t="s">
        <v>5</v>
      </c>
      <c r="H1" s="65" t="s">
        <v>2193</v>
      </c>
    </row>
    <row r="2" spans="1:8" s="8" customFormat="1" ht="29.25" customHeight="1" x14ac:dyDescent="0.3">
      <c r="A2" s="125"/>
      <c r="B2" s="125"/>
      <c r="C2" s="126"/>
      <c r="D2" s="127" t="s">
        <v>6</v>
      </c>
      <c r="E2" s="127" t="s">
        <v>10358</v>
      </c>
      <c r="F2" s="127" t="s">
        <v>10359</v>
      </c>
      <c r="G2" s="123"/>
      <c r="H2" s="130"/>
    </row>
    <row r="3" spans="1:8" ht="21" x14ac:dyDescent="0.3">
      <c r="A3" s="223" t="s">
        <v>2482</v>
      </c>
      <c r="B3" s="224"/>
      <c r="C3" s="225"/>
      <c r="D3" s="226"/>
      <c r="E3" s="227" t="s">
        <v>31</v>
      </c>
      <c r="F3" s="226"/>
      <c r="G3" s="1"/>
      <c r="H3" s="1"/>
    </row>
    <row r="4" spans="1:8" ht="18" x14ac:dyDescent="0.3">
      <c r="A4" s="228" t="s">
        <v>2483</v>
      </c>
      <c r="B4" s="224"/>
      <c r="C4" s="225"/>
      <c r="D4" s="226"/>
      <c r="E4" s="229" t="s">
        <v>2484</v>
      </c>
      <c r="F4" s="226"/>
      <c r="G4" s="83"/>
      <c r="H4" s="77"/>
    </row>
    <row r="5" spans="1:8" ht="15.6" x14ac:dyDescent="0.3">
      <c r="A5" s="230" t="s">
        <v>2485</v>
      </c>
      <c r="B5" s="231"/>
      <c r="C5" s="232"/>
      <c r="D5" s="233"/>
      <c r="E5" s="261" t="s">
        <v>2486</v>
      </c>
      <c r="F5" s="233"/>
      <c r="G5" s="234"/>
      <c r="H5" s="190"/>
    </row>
    <row r="6" spans="1:8" x14ac:dyDescent="0.3">
      <c r="A6" s="84" t="s">
        <v>2487</v>
      </c>
      <c r="B6" s="85" t="s">
        <v>2488</v>
      </c>
      <c r="C6" s="86" t="s">
        <v>2489</v>
      </c>
      <c r="D6" s="57">
        <v>170</v>
      </c>
      <c r="E6" s="302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6" s="57">
        <f>D6-D6*E6</f>
        <v>170</v>
      </c>
      <c r="G6" s="187" t="s">
        <v>23</v>
      </c>
      <c r="H6" s="190"/>
    </row>
    <row r="7" spans="1:8" x14ac:dyDescent="0.3">
      <c r="A7" s="84" t="s">
        <v>2490</v>
      </c>
      <c r="B7" s="85" t="s">
        <v>2491</v>
      </c>
      <c r="C7" s="86" t="s">
        <v>2489</v>
      </c>
      <c r="D7" s="57">
        <v>115</v>
      </c>
      <c r="E7" s="302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7" s="57">
        <f t="shared" ref="F7:F11" si="0">D7-D7*E7</f>
        <v>115</v>
      </c>
      <c r="G7" s="187" t="s">
        <v>23</v>
      </c>
      <c r="H7" s="190"/>
    </row>
    <row r="8" spans="1:8" x14ac:dyDescent="0.3">
      <c r="A8" s="84" t="s">
        <v>2492</v>
      </c>
      <c r="B8" s="85" t="s">
        <v>2493</v>
      </c>
      <c r="C8" s="86" t="s">
        <v>2489</v>
      </c>
      <c r="D8" s="57">
        <v>115</v>
      </c>
      <c r="E8" s="302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8" s="57">
        <f t="shared" si="0"/>
        <v>115</v>
      </c>
      <c r="G8" s="187" t="s">
        <v>23</v>
      </c>
      <c r="H8" s="190"/>
    </row>
    <row r="9" spans="1:8" x14ac:dyDescent="0.3">
      <c r="A9" s="84" t="s">
        <v>2494</v>
      </c>
      <c r="B9" s="85" t="s">
        <v>2495</v>
      </c>
      <c r="C9" s="86" t="s">
        <v>2489</v>
      </c>
      <c r="D9" s="57">
        <v>115</v>
      </c>
      <c r="E9" s="302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9" s="57">
        <f t="shared" si="0"/>
        <v>115</v>
      </c>
      <c r="G9" s="187" t="s">
        <v>23</v>
      </c>
      <c r="H9" s="190"/>
    </row>
    <row r="10" spans="1:8" x14ac:dyDescent="0.3">
      <c r="A10" s="84" t="s">
        <v>2496</v>
      </c>
      <c r="B10" s="85" t="s">
        <v>2497</v>
      </c>
      <c r="C10" s="86" t="s">
        <v>2498</v>
      </c>
      <c r="D10" s="57">
        <v>90</v>
      </c>
      <c r="E10" s="302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10" s="57">
        <f t="shared" si="0"/>
        <v>90</v>
      </c>
      <c r="G10" s="187" t="s">
        <v>23</v>
      </c>
      <c r="H10" s="190"/>
    </row>
    <row r="11" spans="1:8" x14ac:dyDescent="0.3">
      <c r="A11" s="84" t="s">
        <v>2496</v>
      </c>
      <c r="B11" s="85" t="s">
        <v>2499</v>
      </c>
      <c r="C11" s="86" t="s">
        <v>2500</v>
      </c>
      <c r="D11" s="57">
        <v>225</v>
      </c>
      <c r="E11" s="302">
        <f>IF(VLOOKUP($E$5,Discounts!B:C,2,FALSE)&gt;0,VLOOKUP($E$5,Discounts!B:C,2,FALSE),IF(VLOOKUP(MID($E$5,1,6),Discounts!B:C,2,FALSE)&gt;0,VLOOKUP(MID($E$5,1,6),Discounts!B:C,2,FALSE),IF(VLOOKUP(MID($E$5,1,3),Discounts!B:C,2,FALSE)&gt;0,VLOOKUP(MID($E$5,1,3),Discounts!B:C,2,FALSE),VLOOKUP(MID($E$5,1,1),Discounts!B:C,2,FALSE))))</f>
        <v>0</v>
      </c>
      <c r="F11" s="57">
        <f t="shared" si="0"/>
        <v>225</v>
      </c>
      <c r="G11" s="187" t="s">
        <v>23</v>
      </c>
      <c r="H11" s="190"/>
    </row>
    <row r="12" spans="1:8" ht="18" x14ac:dyDescent="0.3">
      <c r="A12" s="228" t="s">
        <v>2501</v>
      </c>
      <c r="B12" s="224"/>
      <c r="C12" s="225"/>
      <c r="D12" s="226"/>
      <c r="E12" s="229" t="s">
        <v>2502</v>
      </c>
      <c r="F12" s="226"/>
      <c r="G12" s="234"/>
      <c r="H12" s="190"/>
    </row>
    <row r="13" spans="1:8" ht="15.6" x14ac:dyDescent="0.3">
      <c r="A13" s="230" t="s">
        <v>2503</v>
      </c>
      <c r="B13" s="231"/>
      <c r="C13" s="232"/>
      <c r="D13" s="233"/>
      <c r="E13" s="261" t="s">
        <v>2504</v>
      </c>
      <c r="F13" s="233"/>
      <c r="G13" s="234"/>
      <c r="H13" s="190"/>
    </row>
    <row r="14" spans="1:8" x14ac:dyDescent="0.3">
      <c r="A14" s="84" t="s">
        <v>2505</v>
      </c>
      <c r="B14" s="85" t="s">
        <v>2506</v>
      </c>
      <c r="C14" s="86" t="s">
        <v>2507</v>
      </c>
      <c r="D14" s="57">
        <v>625</v>
      </c>
      <c r="E14" s="302">
        <f>IF(VLOOKUP($E$13,Discounts!B:C,2,FALSE)&gt;0,VLOOKUP($E$13,Discounts!B:C,2,FALSE),IF(VLOOKUP(MID($E$13,1,6),Discounts!B:C,2,FALSE)&gt;0,VLOOKUP(MID($E$13,1,6),Discounts!B:C,2,FALSE),IF(VLOOKUP(MID($E$13,1,3),Discounts!B:C,2,FALSE)&gt;0,VLOOKUP(MID($E$13,1,3),Discounts!B:C,2,FALSE),VLOOKUP(MID($E$13,1,1),Discounts!B:C,2,FALSE))))</f>
        <v>0</v>
      </c>
      <c r="F14" s="57">
        <f t="shared" ref="F14:F44" si="1">D14-D14*E14</f>
        <v>625</v>
      </c>
      <c r="G14" s="187" t="s">
        <v>23</v>
      </c>
      <c r="H14" s="190"/>
    </row>
    <row r="15" spans="1:8" x14ac:dyDescent="0.3">
      <c r="A15" s="84" t="s">
        <v>2508</v>
      </c>
      <c r="B15" s="85" t="s">
        <v>2509</v>
      </c>
      <c r="C15" s="86" t="s">
        <v>2507</v>
      </c>
      <c r="D15" s="57">
        <v>625</v>
      </c>
      <c r="E15" s="302">
        <f>IF(VLOOKUP($E$13,Discounts!B:C,2,FALSE)&gt;0,VLOOKUP($E$13,Discounts!B:C,2,FALSE),IF(VLOOKUP(MID($E$13,1,6),Discounts!B:C,2,FALSE)&gt;0,VLOOKUP(MID($E$13,1,6),Discounts!B:C,2,FALSE),IF(VLOOKUP(MID($E$13,1,3),Discounts!B:C,2,FALSE)&gt;0,VLOOKUP(MID($E$13,1,3),Discounts!B:C,2,FALSE),VLOOKUP(MID($E$13,1,1),Discounts!B:C,2,FALSE))))</f>
        <v>0</v>
      </c>
      <c r="F15" s="57">
        <f t="shared" si="1"/>
        <v>625</v>
      </c>
      <c r="G15" s="187" t="s">
        <v>23</v>
      </c>
      <c r="H15" s="190"/>
    </row>
    <row r="16" spans="1:8" x14ac:dyDescent="0.3">
      <c r="A16" s="84" t="s">
        <v>2510</v>
      </c>
      <c r="B16" s="85" t="s">
        <v>2511</v>
      </c>
      <c r="C16" s="86" t="s">
        <v>2507</v>
      </c>
      <c r="D16" s="57" t="s">
        <v>22</v>
      </c>
      <c r="E16" s="57" t="s">
        <v>22</v>
      </c>
      <c r="F16" s="57" t="s">
        <v>22</v>
      </c>
      <c r="G16" s="187" t="s">
        <v>23</v>
      </c>
      <c r="H16" s="190"/>
    </row>
    <row r="17" spans="1:8" x14ac:dyDescent="0.3">
      <c r="A17" s="84" t="s">
        <v>2512</v>
      </c>
      <c r="B17" s="85" t="s">
        <v>2513</v>
      </c>
      <c r="C17" s="86" t="s">
        <v>2514</v>
      </c>
      <c r="D17" s="57">
        <v>85</v>
      </c>
      <c r="E17" s="302">
        <f>IF(VLOOKUP($E$13,Discounts!B:C,2,FALSE)&gt;0,VLOOKUP($E$13,Discounts!B:C,2,FALSE),IF(VLOOKUP(MID($E$13,1,6),Discounts!B:C,2,FALSE)&gt;0,VLOOKUP(MID($E$13,1,6),Discounts!B:C,2,FALSE),IF(VLOOKUP(MID($E$13,1,3),Discounts!B:C,2,FALSE)&gt;0,VLOOKUP(MID($E$13,1,3),Discounts!B:C,2,FALSE),VLOOKUP(MID($E$13,1,1),Discounts!B:C,2,FALSE))))</f>
        <v>0</v>
      </c>
      <c r="F17" s="57">
        <f t="shared" si="1"/>
        <v>85</v>
      </c>
      <c r="G17" s="187" t="s">
        <v>23</v>
      </c>
      <c r="H17" s="190"/>
    </row>
    <row r="18" spans="1:8" x14ac:dyDescent="0.3">
      <c r="A18" s="84" t="s">
        <v>2515</v>
      </c>
      <c r="B18" s="85" t="s">
        <v>2516</v>
      </c>
      <c r="C18" s="86" t="s">
        <v>2517</v>
      </c>
      <c r="D18" s="57">
        <v>205</v>
      </c>
      <c r="E18" s="302">
        <f>IF(VLOOKUP($E$13,Discounts!B:C,2,FALSE)&gt;0,VLOOKUP($E$13,Discounts!B:C,2,FALSE),IF(VLOOKUP(MID($E$13,1,6),Discounts!B:C,2,FALSE)&gt;0,VLOOKUP(MID($E$13,1,6),Discounts!B:C,2,FALSE),IF(VLOOKUP(MID($E$13,1,3),Discounts!B:C,2,FALSE)&gt;0,VLOOKUP(MID($E$13,1,3),Discounts!B:C,2,FALSE),VLOOKUP(MID($E$13,1,1),Discounts!B:C,2,FALSE))))</f>
        <v>0</v>
      </c>
      <c r="F18" s="57">
        <f t="shared" si="1"/>
        <v>205</v>
      </c>
      <c r="G18" s="187" t="s">
        <v>23</v>
      </c>
      <c r="H18" s="190"/>
    </row>
    <row r="19" spans="1:8" x14ac:dyDescent="0.3">
      <c r="A19" s="84" t="s">
        <v>2518</v>
      </c>
      <c r="B19" s="85" t="s">
        <v>2519</v>
      </c>
      <c r="C19" s="86" t="s">
        <v>2520</v>
      </c>
      <c r="D19" s="57">
        <v>460</v>
      </c>
      <c r="E19" s="302">
        <f>IF(VLOOKUP($E$13,Discounts!B:C,2,FALSE)&gt;0,VLOOKUP($E$13,Discounts!B:C,2,FALSE),IF(VLOOKUP(MID($E$13,1,6),Discounts!B:C,2,FALSE)&gt;0,VLOOKUP(MID($E$13,1,6),Discounts!B:C,2,FALSE),IF(VLOOKUP(MID($E$13,1,3),Discounts!B:C,2,FALSE)&gt;0,VLOOKUP(MID($E$13,1,3),Discounts!B:C,2,FALSE),VLOOKUP(MID($E$13,1,1),Discounts!B:C,2,FALSE))))</f>
        <v>0</v>
      </c>
      <c r="F19" s="57">
        <f t="shared" si="1"/>
        <v>460</v>
      </c>
      <c r="G19" s="187" t="s">
        <v>23</v>
      </c>
      <c r="H19" s="190"/>
    </row>
    <row r="20" spans="1:8" x14ac:dyDescent="0.3">
      <c r="A20" s="84" t="s">
        <v>2521</v>
      </c>
      <c r="B20" s="85" t="s">
        <v>2522</v>
      </c>
      <c r="C20" s="86" t="s">
        <v>2514</v>
      </c>
      <c r="D20" s="57">
        <v>55</v>
      </c>
      <c r="E20" s="302">
        <f>IF(VLOOKUP($E$13,Discounts!B:C,2,FALSE)&gt;0,VLOOKUP($E$13,Discounts!B:C,2,FALSE),IF(VLOOKUP(MID($E$13,1,6),Discounts!B:C,2,FALSE)&gt;0,VLOOKUP(MID($E$13,1,6),Discounts!B:C,2,FALSE),IF(VLOOKUP(MID($E$13,1,3),Discounts!B:C,2,FALSE)&gt;0,VLOOKUP(MID($E$13,1,3),Discounts!B:C,2,FALSE),VLOOKUP(MID($E$13,1,1),Discounts!B:C,2,FALSE))))</f>
        <v>0</v>
      </c>
      <c r="F20" s="57">
        <f t="shared" si="1"/>
        <v>55</v>
      </c>
      <c r="G20" s="187" t="s">
        <v>23</v>
      </c>
      <c r="H20" s="190"/>
    </row>
    <row r="21" spans="1:8" x14ac:dyDescent="0.3">
      <c r="A21" s="84" t="s">
        <v>2523</v>
      </c>
      <c r="B21" s="85" t="s">
        <v>2524</v>
      </c>
      <c r="C21" s="86" t="s">
        <v>2520</v>
      </c>
      <c r="D21" s="57">
        <v>90</v>
      </c>
      <c r="E21" s="302">
        <f>IF(VLOOKUP($E$13,Discounts!B:C,2,FALSE)&gt;0,VLOOKUP($E$13,Discounts!B:C,2,FALSE),IF(VLOOKUP(MID($E$13,1,6),Discounts!B:C,2,FALSE)&gt;0,VLOOKUP(MID($E$13,1,6),Discounts!B:C,2,FALSE),IF(VLOOKUP(MID($E$13,1,3),Discounts!B:C,2,FALSE)&gt;0,VLOOKUP(MID($E$13,1,3),Discounts!B:C,2,FALSE),VLOOKUP(MID($E$13,1,1),Discounts!B:C,2,FALSE))))</f>
        <v>0</v>
      </c>
      <c r="F21" s="57">
        <f t="shared" si="1"/>
        <v>90</v>
      </c>
      <c r="G21" s="187" t="s">
        <v>23</v>
      </c>
      <c r="H21" s="190"/>
    </row>
    <row r="22" spans="1:8" x14ac:dyDescent="0.3">
      <c r="A22" s="84" t="s">
        <v>2525</v>
      </c>
      <c r="B22" s="85" t="s">
        <v>2526</v>
      </c>
      <c r="C22" s="86" t="s">
        <v>2527</v>
      </c>
      <c r="D22" s="57">
        <v>85</v>
      </c>
      <c r="E22" s="302">
        <f>IF(VLOOKUP($E$13,Discounts!B:C,2,FALSE)&gt;0,VLOOKUP($E$13,Discounts!B:C,2,FALSE),IF(VLOOKUP(MID($E$13,1,6),Discounts!B:C,2,FALSE)&gt;0,VLOOKUP(MID($E$13,1,6),Discounts!B:C,2,FALSE),IF(VLOOKUP(MID($E$13,1,3),Discounts!B:C,2,FALSE)&gt;0,VLOOKUP(MID($E$13,1,3),Discounts!B:C,2,FALSE),VLOOKUP(MID($E$13,1,1),Discounts!B:C,2,FALSE))))</f>
        <v>0</v>
      </c>
      <c r="F22" s="57">
        <f t="shared" si="1"/>
        <v>85</v>
      </c>
      <c r="G22" s="187" t="s">
        <v>23</v>
      </c>
      <c r="H22" s="190"/>
    </row>
    <row r="23" spans="1:8" x14ac:dyDescent="0.3">
      <c r="A23" s="84" t="s">
        <v>2528</v>
      </c>
      <c r="B23" s="85" t="s">
        <v>2529</v>
      </c>
      <c r="C23" s="86" t="s">
        <v>2194</v>
      </c>
      <c r="D23" s="57">
        <v>360</v>
      </c>
      <c r="E23" s="302">
        <f>IF(VLOOKUP($E$13,Discounts!B:C,2,FALSE)&gt;0,VLOOKUP($E$13,Discounts!B:C,2,FALSE),IF(VLOOKUP(MID($E$13,1,6),Discounts!B:C,2,FALSE)&gt;0,VLOOKUP(MID($E$13,1,6),Discounts!B:C,2,FALSE),IF(VLOOKUP(MID($E$13,1,3),Discounts!B:C,2,FALSE)&gt;0,VLOOKUP(MID($E$13,1,3),Discounts!B:C,2,FALSE),VLOOKUP(MID($E$13,1,1),Discounts!B:C,2,FALSE))))</f>
        <v>0</v>
      </c>
      <c r="F23" s="57">
        <f t="shared" si="1"/>
        <v>360</v>
      </c>
      <c r="G23" s="187" t="s">
        <v>23</v>
      </c>
      <c r="H23" s="190"/>
    </row>
    <row r="24" spans="1:8" x14ac:dyDescent="0.3">
      <c r="A24" s="84" t="s">
        <v>2530</v>
      </c>
      <c r="B24" s="85" t="s">
        <v>2531</v>
      </c>
      <c r="C24" s="86" t="s">
        <v>2520</v>
      </c>
      <c r="D24" s="57">
        <v>390</v>
      </c>
      <c r="E24" s="302">
        <f>IF(VLOOKUP($E$13,Discounts!B:C,2,FALSE)&gt;0,VLOOKUP($E$13,Discounts!B:C,2,FALSE),IF(VLOOKUP(MID($E$13,1,6),Discounts!B:C,2,FALSE)&gt;0,VLOOKUP(MID($E$13,1,6),Discounts!B:C,2,FALSE),IF(VLOOKUP(MID($E$13,1,3),Discounts!B:C,2,FALSE)&gt;0,VLOOKUP(MID($E$13,1,3),Discounts!B:C,2,FALSE),VLOOKUP(MID($E$13,1,1),Discounts!B:C,2,FALSE))))</f>
        <v>0</v>
      </c>
      <c r="F24" s="57">
        <f t="shared" si="1"/>
        <v>390</v>
      </c>
      <c r="G24" s="187" t="s">
        <v>23</v>
      </c>
      <c r="H24" s="190"/>
    </row>
    <row r="25" spans="1:8" x14ac:dyDescent="0.3">
      <c r="A25" s="84" t="s">
        <v>2532</v>
      </c>
      <c r="B25" s="85" t="s">
        <v>2533</v>
      </c>
      <c r="C25" s="86" t="s">
        <v>2534</v>
      </c>
      <c r="D25" s="57">
        <v>630</v>
      </c>
      <c r="E25" s="302">
        <f>IF(VLOOKUP($E$13,Discounts!B:C,2,FALSE)&gt;0,VLOOKUP($E$13,Discounts!B:C,2,FALSE),IF(VLOOKUP(MID($E$13,1,6),Discounts!B:C,2,FALSE)&gt;0,VLOOKUP(MID($E$13,1,6),Discounts!B:C,2,FALSE),IF(VLOOKUP(MID($E$13,1,3),Discounts!B:C,2,FALSE)&gt;0,VLOOKUP(MID($E$13,1,3),Discounts!B:C,2,FALSE),VLOOKUP(MID($E$13,1,1),Discounts!B:C,2,FALSE))))</f>
        <v>0</v>
      </c>
      <c r="F25" s="57">
        <f t="shared" si="1"/>
        <v>630</v>
      </c>
      <c r="G25" s="187" t="s">
        <v>23</v>
      </c>
      <c r="H25" s="190"/>
    </row>
    <row r="26" spans="1:8" ht="15.6" x14ac:dyDescent="0.3">
      <c r="A26" s="230" t="s">
        <v>2535</v>
      </c>
      <c r="B26" s="231"/>
      <c r="C26" s="232"/>
      <c r="D26" s="233"/>
      <c r="E26" s="261" t="s">
        <v>2536</v>
      </c>
      <c r="F26" s="233"/>
      <c r="G26" s="234"/>
      <c r="H26" s="190"/>
    </row>
    <row r="27" spans="1:8" x14ac:dyDescent="0.3">
      <c r="A27" s="84" t="s">
        <v>2537</v>
      </c>
      <c r="B27" s="85" t="s">
        <v>2538</v>
      </c>
      <c r="C27" s="86" t="s">
        <v>2539</v>
      </c>
      <c r="D27" s="57">
        <v>265</v>
      </c>
      <c r="E27" s="302">
        <f>IF(VLOOKUP($E$26,Discounts!B:C,2,FALSE)&gt;0,VLOOKUP($E$26,Discounts!B:C,2,FALSE),IF(VLOOKUP(MID($E$26,1,6),Discounts!B:C,2,FALSE)&gt;0,VLOOKUP(MID($E$26,1,6),Discounts!B:C,2,FALSE),IF(VLOOKUP(MID($E$26,1,3),Discounts!B:C,2,FALSE)&gt;0,VLOOKUP(MID($E$26,1,3),Discounts!B:C,2,FALSE),VLOOKUP(MID($E$26,1,1),Discounts!B:C,2,FALSE))))</f>
        <v>0</v>
      </c>
      <c r="F27" s="57">
        <f t="shared" si="1"/>
        <v>265</v>
      </c>
      <c r="G27" s="187" t="s">
        <v>23</v>
      </c>
      <c r="H27" s="190"/>
    </row>
    <row r="28" spans="1:8" x14ac:dyDescent="0.3">
      <c r="A28" s="84" t="s">
        <v>2540</v>
      </c>
      <c r="B28" s="85" t="s">
        <v>2541</v>
      </c>
      <c r="C28" s="86" t="s">
        <v>2542</v>
      </c>
      <c r="D28" s="57">
        <v>210</v>
      </c>
      <c r="E28" s="302">
        <f>IF(VLOOKUP($E$26,Discounts!B:C,2,FALSE)&gt;0,VLOOKUP($E$26,Discounts!B:C,2,FALSE),IF(VLOOKUP(MID($E$26,1,6),Discounts!B:C,2,FALSE)&gt;0,VLOOKUP(MID($E$26,1,6),Discounts!B:C,2,FALSE),IF(VLOOKUP(MID($E$26,1,3),Discounts!B:C,2,FALSE)&gt;0,VLOOKUP(MID($E$26,1,3),Discounts!B:C,2,FALSE),VLOOKUP(MID($E$26,1,1),Discounts!B:C,2,FALSE))))</f>
        <v>0</v>
      </c>
      <c r="F28" s="57">
        <f t="shared" si="1"/>
        <v>210</v>
      </c>
      <c r="G28" s="187" t="s">
        <v>23</v>
      </c>
      <c r="H28" s="190"/>
    </row>
    <row r="29" spans="1:8" ht="15.6" x14ac:dyDescent="0.3">
      <c r="A29" s="230" t="s">
        <v>2543</v>
      </c>
      <c r="B29" s="231"/>
      <c r="C29" s="232"/>
      <c r="D29" s="233"/>
      <c r="E29" s="261" t="s">
        <v>2544</v>
      </c>
      <c r="F29" s="233"/>
      <c r="G29" s="234"/>
      <c r="H29" s="190"/>
    </row>
    <row r="30" spans="1:8" x14ac:dyDescent="0.3">
      <c r="A30" s="84" t="s">
        <v>2545</v>
      </c>
      <c r="B30" s="85" t="s">
        <v>2546</v>
      </c>
      <c r="C30" s="86" t="s">
        <v>2547</v>
      </c>
      <c r="D30" s="57">
        <v>460</v>
      </c>
      <c r="E30" s="302">
        <f>IF(VLOOKUP($E$29,Discounts!B:C,2,FALSE)&gt;0,VLOOKUP($E$29,Discounts!B:C,2,FALSE),IF(VLOOKUP(MID($E$29,1,6),Discounts!B:C,2,FALSE)&gt;0,VLOOKUP(MID($E$29,1,6),Discounts!B:C,2,FALSE),IF(VLOOKUP(MID($E$29,1,3),Discounts!B:C,2,FALSE)&gt;0,VLOOKUP(MID($E$29,1,3),Discounts!B:C,2,FALSE),VLOOKUP(MID($E$29,1,1),Discounts!B:C,2,FALSE))))</f>
        <v>0</v>
      </c>
      <c r="F30" s="57">
        <f t="shared" si="1"/>
        <v>460</v>
      </c>
      <c r="G30" s="187" t="s">
        <v>23</v>
      </c>
      <c r="H30" s="187" t="s">
        <v>23</v>
      </c>
    </row>
    <row r="31" spans="1:8" x14ac:dyDescent="0.3">
      <c r="A31" s="84" t="s">
        <v>2548</v>
      </c>
      <c r="B31" s="85" t="s">
        <v>2549</v>
      </c>
      <c r="C31" s="86" t="s">
        <v>2547</v>
      </c>
      <c r="D31" s="57">
        <v>460</v>
      </c>
      <c r="E31" s="302">
        <f>IF(VLOOKUP($E$29,Discounts!B:C,2,FALSE)&gt;0,VLOOKUP($E$29,Discounts!B:C,2,FALSE),IF(VLOOKUP(MID($E$29,1,6),Discounts!B:C,2,FALSE)&gt;0,VLOOKUP(MID($E$29,1,6),Discounts!B:C,2,FALSE),IF(VLOOKUP(MID($E$29,1,3),Discounts!B:C,2,FALSE)&gt;0,VLOOKUP(MID($E$29,1,3),Discounts!B:C,2,FALSE),VLOOKUP(MID($E$29,1,1),Discounts!B:C,2,FALSE))))</f>
        <v>0</v>
      </c>
      <c r="F31" s="57">
        <f t="shared" si="1"/>
        <v>460</v>
      </c>
      <c r="G31" s="187" t="s">
        <v>23</v>
      </c>
      <c r="H31" s="187" t="s">
        <v>23</v>
      </c>
    </row>
    <row r="32" spans="1:8" x14ac:dyDescent="0.3">
      <c r="A32" s="84" t="s">
        <v>2550</v>
      </c>
      <c r="B32" s="85" t="s">
        <v>2551</v>
      </c>
      <c r="C32" s="86" t="s">
        <v>2547</v>
      </c>
      <c r="D32" s="57">
        <v>460</v>
      </c>
      <c r="E32" s="302">
        <f>IF(VLOOKUP($E$29,Discounts!B:C,2,FALSE)&gt;0,VLOOKUP($E$29,Discounts!B:C,2,FALSE),IF(VLOOKUP(MID($E$29,1,6),Discounts!B:C,2,FALSE)&gt;0,VLOOKUP(MID($E$29,1,6),Discounts!B:C,2,FALSE),IF(VLOOKUP(MID($E$29,1,3),Discounts!B:C,2,FALSE)&gt;0,VLOOKUP(MID($E$29,1,3),Discounts!B:C,2,FALSE),VLOOKUP(MID($E$29,1,1),Discounts!B:C,2,FALSE))))</f>
        <v>0</v>
      </c>
      <c r="F32" s="57">
        <f t="shared" si="1"/>
        <v>460</v>
      </c>
      <c r="G32" s="187" t="s">
        <v>23</v>
      </c>
      <c r="H32" s="187" t="s">
        <v>23</v>
      </c>
    </row>
    <row r="33" spans="1:8" x14ac:dyDescent="0.3">
      <c r="A33" s="84" t="s">
        <v>2552</v>
      </c>
      <c r="B33" s="85" t="s">
        <v>2553</v>
      </c>
      <c r="C33" s="86" t="s">
        <v>2547</v>
      </c>
      <c r="D33" s="57">
        <v>460</v>
      </c>
      <c r="E33" s="302">
        <f>IF(VLOOKUP($E$29,Discounts!B:C,2,FALSE)&gt;0,VLOOKUP($E$29,Discounts!B:C,2,FALSE),IF(VLOOKUP(MID($E$29,1,6),Discounts!B:C,2,FALSE)&gt;0,VLOOKUP(MID($E$29,1,6),Discounts!B:C,2,FALSE),IF(VLOOKUP(MID($E$29,1,3),Discounts!B:C,2,FALSE)&gt;0,VLOOKUP(MID($E$29,1,3),Discounts!B:C,2,FALSE),VLOOKUP(MID($E$29,1,1),Discounts!B:C,2,FALSE))))</f>
        <v>0</v>
      </c>
      <c r="F33" s="57">
        <f t="shared" si="1"/>
        <v>460</v>
      </c>
      <c r="G33" s="187" t="s">
        <v>23</v>
      </c>
      <c r="H33" s="187" t="s">
        <v>23</v>
      </c>
    </row>
    <row r="34" spans="1:8" x14ac:dyDescent="0.3">
      <c r="A34" s="84" t="s">
        <v>2554</v>
      </c>
      <c r="B34" s="85" t="s">
        <v>2555</v>
      </c>
      <c r="C34" s="86" t="s">
        <v>2547</v>
      </c>
      <c r="D34" s="57">
        <v>460</v>
      </c>
      <c r="E34" s="302">
        <f>IF(VLOOKUP($E$29,Discounts!B:C,2,FALSE)&gt;0,VLOOKUP($E$29,Discounts!B:C,2,FALSE),IF(VLOOKUP(MID($E$29,1,6),Discounts!B:C,2,FALSE)&gt;0,VLOOKUP(MID($E$29,1,6),Discounts!B:C,2,FALSE),IF(VLOOKUP(MID($E$29,1,3),Discounts!B:C,2,FALSE)&gt;0,VLOOKUP(MID($E$29,1,3),Discounts!B:C,2,FALSE),VLOOKUP(MID($E$29,1,1),Discounts!B:C,2,FALSE))))</f>
        <v>0</v>
      </c>
      <c r="F34" s="57">
        <f t="shared" si="1"/>
        <v>460</v>
      </c>
      <c r="G34" s="187" t="s">
        <v>23</v>
      </c>
      <c r="H34" s="187" t="s">
        <v>23</v>
      </c>
    </row>
    <row r="35" spans="1:8" x14ac:dyDescent="0.3">
      <c r="A35" s="84" t="s">
        <v>2556</v>
      </c>
      <c r="B35" s="85" t="s">
        <v>2557</v>
      </c>
      <c r="C35" s="86" t="s">
        <v>2547</v>
      </c>
      <c r="D35" s="57">
        <v>485</v>
      </c>
      <c r="E35" s="302">
        <f>IF(VLOOKUP($E$29,Discounts!B:C,2,FALSE)&gt;0,VLOOKUP($E$29,Discounts!B:C,2,FALSE),IF(VLOOKUP(MID($E$29,1,6),Discounts!B:C,2,FALSE)&gt;0,VLOOKUP(MID($E$29,1,6),Discounts!B:C,2,FALSE),IF(VLOOKUP(MID($E$29,1,3),Discounts!B:C,2,FALSE)&gt;0,VLOOKUP(MID($E$29,1,3),Discounts!B:C,2,FALSE),VLOOKUP(MID($E$29,1,1),Discounts!B:C,2,FALSE))))</f>
        <v>0</v>
      </c>
      <c r="F35" s="57">
        <f t="shared" si="1"/>
        <v>485</v>
      </c>
      <c r="G35" s="187" t="s">
        <v>23</v>
      </c>
      <c r="H35" s="187" t="s">
        <v>23</v>
      </c>
    </row>
    <row r="36" spans="1:8" x14ac:dyDescent="0.3">
      <c r="A36" s="84" t="s">
        <v>2558</v>
      </c>
      <c r="B36" s="85" t="s">
        <v>2559</v>
      </c>
      <c r="C36" s="86" t="s">
        <v>2547</v>
      </c>
      <c r="D36" s="57">
        <v>485</v>
      </c>
      <c r="E36" s="302">
        <f>IF(VLOOKUP($E$29,Discounts!B:C,2,FALSE)&gt;0,VLOOKUP($E$29,Discounts!B:C,2,FALSE),IF(VLOOKUP(MID($E$29,1,6),Discounts!B:C,2,FALSE)&gt;0,VLOOKUP(MID($E$29,1,6),Discounts!B:C,2,FALSE),IF(VLOOKUP(MID($E$29,1,3),Discounts!B:C,2,FALSE)&gt;0,VLOOKUP(MID($E$29,1,3),Discounts!B:C,2,FALSE),VLOOKUP(MID($E$29,1,1),Discounts!B:C,2,FALSE))))</f>
        <v>0</v>
      </c>
      <c r="F36" s="57">
        <f t="shared" si="1"/>
        <v>485</v>
      </c>
      <c r="G36" s="187" t="s">
        <v>23</v>
      </c>
      <c r="H36" s="187" t="s">
        <v>23</v>
      </c>
    </row>
    <row r="37" spans="1:8" x14ac:dyDescent="0.3">
      <c r="A37" s="84" t="s">
        <v>2560</v>
      </c>
      <c r="B37" s="85" t="s">
        <v>2561</v>
      </c>
      <c r="C37" s="86" t="s">
        <v>2547</v>
      </c>
      <c r="D37" s="57">
        <v>485</v>
      </c>
      <c r="E37" s="302">
        <f>IF(VLOOKUP($E$29,Discounts!B:C,2,FALSE)&gt;0,VLOOKUP($E$29,Discounts!B:C,2,FALSE),IF(VLOOKUP(MID($E$29,1,6),Discounts!B:C,2,FALSE)&gt;0,VLOOKUP(MID($E$29,1,6),Discounts!B:C,2,FALSE),IF(VLOOKUP(MID($E$29,1,3),Discounts!B:C,2,FALSE)&gt;0,VLOOKUP(MID($E$29,1,3),Discounts!B:C,2,FALSE),VLOOKUP(MID($E$29,1,1),Discounts!B:C,2,FALSE))))</f>
        <v>0</v>
      </c>
      <c r="F37" s="57">
        <f t="shared" si="1"/>
        <v>485</v>
      </c>
      <c r="G37" s="187" t="s">
        <v>23</v>
      </c>
      <c r="H37" s="187" t="s">
        <v>23</v>
      </c>
    </row>
    <row r="38" spans="1:8" x14ac:dyDescent="0.3">
      <c r="A38" s="84" t="s">
        <v>2562</v>
      </c>
      <c r="B38" s="85" t="s">
        <v>2563</v>
      </c>
      <c r="C38" s="86" t="s">
        <v>2547</v>
      </c>
      <c r="D38" s="57">
        <v>485</v>
      </c>
      <c r="E38" s="302">
        <f>IF(VLOOKUP($E$29,Discounts!B:C,2,FALSE)&gt;0,VLOOKUP($E$29,Discounts!B:C,2,FALSE),IF(VLOOKUP(MID($E$29,1,6),Discounts!B:C,2,FALSE)&gt;0,VLOOKUP(MID($E$29,1,6),Discounts!B:C,2,FALSE),IF(VLOOKUP(MID($E$29,1,3),Discounts!B:C,2,FALSE)&gt;0,VLOOKUP(MID($E$29,1,3),Discounts!B:C,2,FALSE),VLOOKUP(MID($E$29,1,1),Discounts!B:C,2,FALSE))))</f>
        <v>0</v>
      </c>
      <c r="F38" s="57">
        <f t="shared" si="1"/>
        <v>485</v>
      </c>
      <c r="G38" s="187" t="s">
        <v>23</v>
      </c>
      <c r="H38" s="187" t="s">
        <v>23</v>
      </c>
    </row>
    <row r="39" spans="1:8" x14ac:dyDescent="0.3">
      <c r="A39" s="84" t="s">
        <v>2564</v>
      </c>
      <c r="B39" s="85" t="s">
        <v>2565</v>
      </c>
      <c r="C39" s="86" t="s">
        <v>2547</v>
      </c>
      <c r="D39" s="57">
        <v>485</v>
      </c>
      <c r="E39" s="302">
        <f>IF(VLOOKUP($E$29,Discounts!B:C,2,FALSE)&gt;0,VLOOKUP($E$29,Discounts!B:C,2,FALSE),IF(VLOOKUP(MID($E$29,1,6),Discounts!B:C,2,FALSE)&gt;0,VLOOKUP(MID($E$29,1,6),Discounts!B:C,2,FALSE),IF(VLOOKUP(MID($E$29,1,3),Discounts!B:C,2,FALSE)&gt;0,VLOOKUP(MID($E$29,1,3),Discounts!B:C,2,FALSE),VLOOKUP(MID($E$29,1,1),Discounts!B:C,2,FALSE))))</f>
        <v>0</v>
      </c>
      <c r="F39" s="57">
        <f t="shared" si="1"/>
        <v>485</v>
      </c>
      <c r="G39" s="187" t="s">
        <v>23</v>
      </c>
      <c r="H39" s="187" t="s">
        <v>23</v>
      </c>
    </row>
    <row r="40" spans="1:8" x14ac:dyDescent="0.3">
      <c r="A40" s="84" t="s">
        <v>2566</v>
      </c>
      <c r="B40" s="85" t="s">
        <v>2567</v>
      </c>
      <c r="C40" s="86" t="s">
        <v>2568</v>
      </c>
      <c r="D40" s="57">
        <v>520</v>
      </c>
      <c r="E40" s="302">
        <f>IF(VLOOKUP($E$29,Discounts!B:C,2,FALSE)&gt;0,VLOOKUP($E$29,Discounts!B:C,2,FALSE),IF(VLOOKUP(MID($E$29,1,6),Discounts!B:C,2,FALSE)&gt;0,VLOOKUP(MID($E$29,1,6),Discounts!B:C,2,FALSE),IF(VLOOKUP(MID($E$29,1,3),Discounts!B:C,2,FALSE)&gt;0,VLOOKUP(MID($E$29,1,3),Discounts!B:C,2,FALSE),VLOOKUP(MID($E$29,1,1),Discounts!B:C,2,FALSE))))</f>
        <v>0</v>
      </c>
      <c r="F40" s="57">
        <f t="shared" si="1"/>
        <v>520</v>
      </c>
      <c r="G40" s="187" t="s">
        <v>23</v>
      </c>
      <c r="H40" s="187" t="s">
        <v>23</v>
      </c>
    </row>
    <row r="41" spans="1:8" ht="15.6" x14ac:dyDescent="0.3">
      <c r="A41" s="230" t="s">
        <v>2569</v>
      </c>
      <c r="B41" s="231"/>
      <c r="C41" s="232"/>
      <c r="D41" s="233"/>
      <c r="E41" s="261" t="s">
        <v>2570</v>
      </c>
      <c r="F41" s="233"/>
      <c r="G41" s="234"/>
      <c r="H41" s="190"/>
    </row>
    <row r="42" spans="1:8" x14ac:dyDescent="0.3">
      <c r="A42" s="84" t="s">
        <v>2571</v>
      </c>
      <c r="B42" s="85" t="s">
        <v>2572</v>
      </c>
      <c r="C42" s="86" t="s">
        <v>2573</v>
      </c>
      <c r="D42" s="57">
        <v>90</v>
      </c>
      <c r="E42" s="302">
        <f>IF(VLOOKUP($E$41,Discounts!B:C,2,FALSE)&gt;0,VLOOKUP($E$41,Discounts!B:C,2,FALSE),IF(VLOOKUP(MID($E$41,1,6),Discounts!B:C,2,FALSE)&gt;0,VLOOKUP(MID($E$41,1,6),Discounts!B:C,2,FALSE),IF(VLOOKUP(MID($E$41,1,3),Discounts!B:C,2,FALSE)&gt;0,VLOOKUP(MID($E$41,1,3),Discounts!B:C,2,FALSE),VLOOKUP(MID($E$41,1,1),Discounts!B:C,2,FALSE))))</f>
        <v>0</v>
      </c>
      <c r="F42" s="57">
        <f t="shared" si="1"/>
        <v>90</v>
      </c>
      <c r="G42" s="187" t="s">
        <v>23</v>
      </c>
      <c r="H42" s="190"/>
    </row>
    <row r="43" spans="1:8" x14ac:dyDescent="0.3">
      <c r="A43" s="84" t="s">
        <v>2571</v>
      </c>
      <c r="B43" s="85" t="s">
        <v>2574</v>
      </c>
      <c r="C43" s="86" t="s">
        <v>2575</v>
      </c>
      <c r="D43" s="57">
        <v>260</v>
      </c>
      <c r="E43" s="302">
        <f>IF(VLOOKUP($E$41,Discounts!B:C,2,FALSE)&gt;0,VLOOKUP($E$41,Discounts!B:C,2,FALSE),IF(VLOOKUP(MID($E$41,1,6),Discounts!B:C,2,FALSE)&gt;0,VLOOKUP(MID($E$41,1,6),Discounts!B:C,2,FALSE),IF(VLOOKUP(MID($E$41,1,3),Discounts!B:C,2,FALSE)&gt;0,VLOOKUP(MID($E$41,1,3),Discounts!B:C,2,FALSE),VLOOKUP(MID($E$41,1,1),Discounts!B:C,2,FALSE))))</f>
        <v>0</v>
      </c>
      <c r="F43" s="57">
        <f t="shared" si="1"/>
        <v>260</v>
      </c>
      <c r="G43" s="187" t="s">
        <v>23</v>
      </c>
      <c r="H43" s="190"/>
    </row>
    <row r="44" spans="1:8" x14ac:dyDescent="0.3">
      <c r="A44" s="84" t="s">
        <v>2571</v>
      </c>
      <c r="B44" s="85" t="s">
        <v>2576</v>
      </c>
      <c r="C44" s="86" t="s">
        <v>2577</v>
      </c>
      <c r="D44" s="57">
        <v>485</v>
      </c>
      <c r="E44" s="302">
        <f>IF(VLOOKUP($E$41,Discounts!B:C,2,FALSE)&gt;0,VLOOKUP($E$41,Discounts!B:C,2,FALSE),IF(VLOOKUP(MID($E$41,1,6),Discounts!B:C,2,FALSE)&gt;0,VLOOKUP(MID($E$41,1,6),Discounts!B:C,2,FALSE),IF(VLOOKUP(MID($E$41,1,3),Discounts!B:C,2,FALSE)&gt;0,VLOOKUP(MID($E$41,1,3),Discounts!B:C,2,FALSE),VLOOKUP(MID($E$41,1,1),Discounts!B:C,2,FALSE))))</f>
        <v>0</v>
      </c>
      <c r="F44" s="57">
        <f t="shared" si="1"/>
        <v>485</v>
      </c>
      <c r="G44" s="187" t="s">
        <v>23</v>
      </c>
      <c r="H44" s="190"/>
    </row>
    <row r="45" spans="1:8" ht="21" x14ac:dyDescent="0.3">
      <c r="A45" s="223" t="s">
        <v>2578</v>
      </c>
      <c r="B45" s="224"/>
      <c r="C45" s="225"/>
      <c r="D45" s="226"/>
      <c r="E45" s="227" t="s">
        <v>35</v>
      </c>
      <c r="F45" s="226"/>
      <c r="G45" s="189"/>
      <c r="H45" s="190"/>
    </row>
    <row r="46" spans="1:8" ht="18" x14ac:dyDescent="0.3">
      <c r="A46" s="228" t="s">
        <v>2579</v>
      </c>
      <c r="B46" s="224"/>
      <c r="C46" s="225"/>
      <c r="D46" s="226"/>
      <c r="E46" s="229" t="s">
        <v>2580</v>
      </c>
      <c r="F46" s="226"/>
      <c r="G46" s="189"/>
      <c r="H46" s="190"/>
    </row>
    <row r="47" spans="1:8" ht="15.6" x14ac:dyDescent="0.3">
      <c r="A47" s="230" t="s">
        <v>2581</v>
      </c>
      <c r="B47" s="231"/>
      <c r="C47" s="232"/>
      <c r="D47" s="233"/>
      <c r="E47" s="261" t="s">
        <v>2582</v>
      </c>
      <c r="F47" s="233"/>
      <c r="G47" s="189"/>
      <c r="H47" s="190"/>
    </row>
    <row r="48" spans="1:8" x14ac:dyDescent="0.3">
      <c r="A48" s="84" t="s">
        <v>2583</v>
      </c>
      <c r="B48" s="85" t="s">
        <v>2584</v>
      </c>
      <c r="C48" s="85" t="s">
        <v>2585</v>
      </c>
      <c r="D48" s="57">
        <v>50</v>
      </c>
      <c r="E48" s="302">
        <f>IF(VLOOKUP($E$47,Discounts!B:C,2,FALSE)&gt;0,VLOOKUP($E$47,Discounts!B:C,2,FALSE),IF(VLOOKUP(MID($E$47,1,6),Discounts!B:C,2,FALSE)&gt;0,VLOOKUP(MID($E$47,1,6),Discounts!B:C,2,FALSE),IF(VLOOKUP(MID($E$47,1,3),Discounts!B:C,2,FALSE)&gt;0,VLOOKUP(MID($E$47,1,3),Discounts!B:C,2,FALSE),VLOOKUP(MID($E$47,1,1),Discounts!B:C,2,FALSE))))</f>
        <v>0</v>
      </c>
      <c r="F48" s="57">
        <f t="shared" ref="F48:F51" si="2">D48-D48*E48</f>
        <v>50</v>
      </c>
      <c r="G48" s="187" t="s">
        <v>23</v>
      </c>
      <c r="H48" s="187" t="s">
        <v>23</v>
      </c>
    </row>
    <row r="49" spans="1:8" x14ac:dyDescent="0.3">
      <c r="A49" s="84" t="s">
        <v>2586</v>
      </c>
      <c r="B49" s="85" t="s">
        <v>2587</v>
      </c>
      <c r="C49" s="85" t="s">
        <v>2588</v>
      </c>
      <c r="D49" s="57">
        <v>300</v>
      </c>
      <c r="E49" s="302">
        <f>IF(VLOOKUP($E$47,Discounts!B:C,2,FALSE)&gt;0,VLOOKUP($E$47,Discounts!B:C,2,FALSE),IF(VLOOKUP(MID($E$47,1,6),Discounts!B:C,2,FALSE)&gt;0,VLOOKUP(MID($E$47,1,6),Discounts!B:C,2,FALSE),IF(VLOOKUP(MID($E$47,1,3),Discounts!B:C,2,FALSE)&gt;0,VLOOKUP(MID($E$47,1,3),Discounts!B:C,2,FALSE),VLOOKUP(MID($E$47,1,1),Discounts!B:C,2,FALSE))))</f>
        <v>0</v>
      </c>
      <c r="F49" s="57">
        <f t="shared" si="2"/>
        <v>300</v>
      </c>
      <c r="G49" s="187" t="s">
        <v>23</v>
      </c>
      <c r="H49" s="187" t="s">
        <v>23</v>
      </c>
    </row>
    <row r="50" spans="1:8" x14ac:dyDescent="0.3">
      <c r="A50" s="84" t="s">
        <v>2589</v>
      </c>
      <c r="B50" s="85" t="s">
        <v>2590</v>
      </c>
      <c r="C50" s="85" t="s">
        <v>2591</v>
      </c>
      <c r="D50" s="57">
        <v>165</v>
      </c>
      <c r="E50" s="302">
        <f>IF(VLOOKUP($E$47,Discounts!B:C,2,FALSE)&gt;0,VLOOKUP($E$47,Discounts!B:C,2,FALSE),IF(VLOOKUP(MID($E$47,1,6),Discounts!B:C,2,FALSE)&gt;0,VLOOKUP(MID($E$47,1,6),Discounts!B:C,2,FALSE),IF(VLOOKUP(MID($E$47,1,3),Discounts!B:C,2,FALSE)&gt;0,VLOOKUP(MID($E$47,1,3),Discounts!B:C,2,FALSE),VLOOKUP(MID($E$47,1,1),Discounts!B:C,2,FALSE))))</f>
        <v>0</v>
      </c>
      <c r="F50" s="57">
        <f t="shared" si="2"/>
        <v>165</v>
      </c>
      <c r="G50" s="187" t="s">
        <v>23</v>
      </c>
      <c r="H50" s="187" t="s">
        <v>23</v>
      </c>
    </row>
    <row r="51" spans="1:8" x14ac:dyDescent="0.3">
      <c r="A51" s="84" t="s">
        <v>2592</v>
      </c>
      <c r="B51" s="85" t="s">
        <v>2593</v>
      </c>
      <c r="C51" s="85" t="s">
        <v>2594</v>
      </c>
      <c r="D51" s="57">
        <v>165</v>
      </c>
      <c r="E51" s="302">
        <f>IF(VLOOKUP($E$47,Discounts!B:C,2,FALSE)&gt;0,VLOOKUP($E$47,Discounts!B:C,2,FALSE),IF(VLOOKUP(MID($E$47,1,6),Discounts!B:C,2,FALSE)&gt;0,VLOOKUP(MID($E$47,1,6),Discounts!B:C,2,FALSE),IF(VLOOKUP(MID($E$47,1,3),Discounts!B:C,2,FALSE)&gt;0,VLOOKUP(MID($E$47,1,3),Discounts!B:C,2,FALSE),VLOOKUP(MID($E$47,1,1),Discounts!B:C,2,FALSE))))</f>
        <v>0</v>
      </c>
      <c r="F51" s="57">
        <f t="shared" si="2"/>
        <v>165</v>
      </c>
      <c r="G51" s="187" t="s">
        <v>23</v>
      </c>
      <c r="H51" s="187" t="s">
        <v>23</v>
      </c>
    </row>
    <row r="52" spans="1:8" ht="18" x14ac:dyDescent="0.3">
      <c r="A52" s="228" t="s">
        <v>2595</v>
      </c>
      <c r="B52" s="224"/>
      <c r="C52" s="225"/>
      <c r="D52" s="226"/>
      <c r="E52" s="229" t="s">
        <v>2596</v>
      </c>
      <c r="F52" s="226"/>
      <c r="G52" s="189"/>
      <c r="H52" s="190"/>
    </row>
    <row r="53" spans="1:8" ht="15.6" x14ac:dyDescent="0.3">
      <c r="A53" s="230" t="s">
        <v>2599</v>
      </c>
      <c r="B53" s="231"/>
      <c r="C53" s="232"/>
      <c r="D53" s="233"/>
      <c r="E53" s="261" t="s">
        <v>2600</v>
      </c>
      <c r="F53" s="233"/>
      <c r="G53" s="189"/>
      <c r="H53" s="190"/>
    </row>
    <row r="54" spans="1:8" x14ac:dyDescent="0.3">
      <c r="A54" s="84" t="s">
        <v>2601</v>
      </c>
      <c r="B54" s="85" t="s">
        <v>2602</v>
      </c>
      <c r="C54" s="85" t="s">
        <v>2597</v>
      </c>
      <c r="D54" s="57">
        <v>209</v>
      </c>
      <c r="E54" s="302">
        <f>IF(VLOOKUP($E$53,Discounts!B:C,2,FALSE)&gt;0,VLOOKUP($E$53,Discounts!B:C,2,FALSE),IF(VLOOKUP(MID($E$53,1,6),Discounts!B:C,2,FALSE)&gt;0,VLOOKUP(MID($E$53,1,6),Discounts!B:C,2,FALSE),IF(VLOOKUP(MID($E$53,1,3),Discounts!B:C,2,FALSE)&gt;0,VLOOKUP(MID($E$53,1,3),Discounts!B:C,2,FALSE),VLOOKUP(MID($E$53,1,1),Discounts!B:C,2,FALSE))))</f>
        <v>0</v>
      </c>
      <c r="F54" s="57">
        <f t="shared" ref="F54:F55" si="3">D54-D54*E54</f>
        <v>209</v>
      </c>
      <c r="G54" s="187" t="s">
        <v>23</v>
      </c>
      <c r="H54" s="190"/>
    </row>
    <row r="55" spans="1:8" x14ac:dyDescent="0.3">
      <c r="A55" s="84" t="s">
        <v>2601</v>
      </c>
      <c r="B55" s="85" t="s">
        <v>2603</v>
      </c>
      <c r="C55" s="85" t="s">
        <v>2598</v>
      </c>
      <c r="D55" s="57">
        <v>1024</v>
      </c>
      <c r="E55" s="302">
        <f>IF(VLOOKUP($E$53,Discounts!B:C,2,FALSE)&gt;0,VLOOKUP($E$53,Discounts!B:C,2,FALSE),IF(VLOOKUP(MID($E$53,1,6),Discounts!B:C,2,FALSE)&gt;0,VLOOKUP(MID($E$53,1,6),Discounts!B:C,2,FALSE),IF(VLOOKUP(MID($E$53,1,3),Discounts!B:C,2,FALSE)&gt;0,VLOOKUP(MID($E$53,1,3),Discounts!B:C,2,FALSE),VLOOKUP(MID($E$53,1,1),Discounts!B:C,2,FALSE))))</f>
        <v>0</v>
      </c>
      <c r="F55" s="57">
        <f t="shared" si="3"/>
        <v>1024</v>
      </c>
      <c r="G55" s="187" t="s">
        <v>23</v>
      </c>
      <c r="H55" s="190"/>
    </row>
    <row r="56" spans="1:8" ht="18" x14ac:dyDescent="0.3">
      <c r="A56" s="228" t="s">
        <v>2604</v>
      </c>
      <c r="B56" s="224"/>
      <c r="C56" s="225"/>
      <c r="D56" s="226"/>
      <c r="E56" s="229" t="s">
        <v>2605</v>
      </c>
      <c r="F56" s="226"/>
      <c r="G56" s="219"/>
      <c r="H56" s="190"/>
    </row>
    <row r="57" spans="1:8" ht="15.6" x14ac:dyDescent="0.3">
      <c r="A57" s="230" t="s">
        <v>2606</v>
      </c>
      <c r="B57" s="231"/>
      <c r="C57" s="232"/>
      <c r="D57" s="233"/>
      <c r="E57" s="261" t="s">
        <v>2607</v>
      </c>
      <c r="F57" s="233"/>
      <c r="G57" s="190"/>
      <c r="H57" s="190"/>
    </row>
    <row r="58" spans="1:8" x14ac:dyDescent="0.3">
      <c r="A58" s="84" t="s">
        <v>2608</v>
      </c>
      <c r="B58" s="85" t="s">
        <v>2609</v>
      </c>
      <c r="C58" s="86" t="s">
        <v>2395</v>
      </c>
      <c r="D58" s="57">
        <v>110</v>
      </c>
      <c r="E58" s="302">
        <f>IF(VLOOKUP($E$57,Discounts!B:C,2,FALSE)&gt;0,VLOOKUP($E$57,Discounts!B:C,2,FALSE),IF(VLOOKUP(MID($E$57,1,6),Discounts!B:C,2,FALSE)&gt;0,VLOOKUP(MID($E$57,1,6),Discounts!B:C,2,FALSE),IF(VLOOKUP(MID($E$57,1,3),Discounts!B:C,2,FALSE)&gt;0,VLOOKUP(MID($E$57,1,3),Discounts!B:C,2,FALSE),VLOOKUP(MID($E$57,1,1),Discounts!B:C,2,FALSE))))</f>
        <v>0</v>
      </c>
      <c r="F58" s="57">
        <f t="shared" ref="F58:F59" si="4">D58-D58*E58</f>
        <v>110</v>
      </c>
      <c r="G58" s="187" t="s">
        <v>23</v>
      </c>
      <c r="H58" s="187" t="s">
        <v>23</v>
      </c>
    </row>
    <row r="59" spans="1:8" x14ac:dyDescent="0.3">
      <c r="A59" s="84" t="s">
        <v>2610</v>
      </c>
      <c r="B59" s="85" t="s">
        <v>2611</v>
      </c>
      <c r="C59" s="86" t="s">
        <v>2395</v>
      </c>
      <c r="D59" s="57">
        <v>110</v>
      </c>
      <c r="E59" s="302">
        <f>IF(VLOOKUP($E$57,Discounts!B:C,2,FALSE)&gt;0,VLOOKUP($E$57,Discounts!B:C,2,FALSE),IF(VLOOKUP(MID($E$57,1,6),Discounts!B:C,2,FALSE)&gt;0,VLOOKUP(MID($E$57,1,6),Discounts!B:C,2,FALSE),IF(VLOOKUP(MID($E$57,1,3),Discounts!B:C,2,FALSE)&gt;0,VLOOKUP(MID($E$57,1,3),Discounts!B:C,2,FALSE),VLOOKUP(MID($E$57,1,1),Discounts!B:C,2,FALSE))))</f>
        <v>0</v>
      </c>
      <c r="F59" s="57">
        <f t="shared" si="4"/>
        <v>110</v>
      </c>
      <c r="G59" s="187" t="s">
        <v>23</v>
      </c>
      <c r="H59" s="187" t="s">
        <v>23</v>
      </c>
    </row>
    <row r="60" spans="1:8" ht="15.6" x14ac:dyDescent="0.3">
      <c r="A60" s="230" t="s">
        <v>2612</v>
      </c>
      <c r="B60" s="231"/>
      <c r="C60" s="232"/>
      <c r="D60" s="233"/>
      <c r="E60" s="261" t="s">
        <v>2613</v>
      </c>
      <c r="F60" s="233"/>
      <c r="G60" s="189"/>
      <c r="H60" s="190"/>
    </row>
    <row r="61" spans="1:8" x14ac:dyDescent="0.3">
      <c r="A61" s="84" t="s">
        <v>2614</v>
      </c>
      <c r="B61" s="85" t="s">
        <v>2615</v>
      </c>
      <c r="C61" s="86" t="s">
        <v>2395</v>
      </c>
      <c r="D61" s="57">
        <v>131</v>
      </c>
      <c r="E61" s="302">
        <f>IF(VLOOKUP($E$60,Discounts!B:C,2,FALSE)&gt;0,VLOOKUP($E$60,Discounts!B:C,2,FALSE),IF(VLOOKUP(MID($E$60,1,6),Discounts!B:C,2,FALSE)&gt;0,VLOOKUP(MID($E$60,1,6),Discounts!B:C,2,FALSE),IF(VLOOKUP(MID($E$60,1,3),Discounts!B:C,2,FALSE)&gt;0,VLOOKUP(MID($E$60,1,3),Discounts!B:C,2,FALSE),VLOOKUP(MID($E$60,1,1),Discounts!B:C,2,FALSE))))</f>
        <v>0</v>
      </c>
      <c r="F61" s="57">
        <f t="shared" ref="F61:F62" si="5">D61-D61*E61</f>
        <v>131</v>
      </c>
      <c r="G61" s="187" t="s">
        <v>23</v>
      </c>
      <c r="H61" s="187" t="s">
        <v>23</v>
      </c>
    </row>
    <row r="62" spans="1:8" x14ac:dyDescent="0.3">
      <c r="A62" s="84" t="s">
        <v>2616</v>
      </c>
      <c r="B62" s="85" t="s">
        <v>2617</v>
      </c>
      <c r="C62" s="86" t="s">
        <v>2395</v>
      </c>
      <c r="D62" s="57">
        <v>131</v>
      </c>
      <c r="E62" s="302">
        <f>IF(VLOOKUP($E$60,Discounts!B:C,2,FALSE)&gt;0,VLOOKUP($E$60,Discounts!B:C,2,FALSE),IF(VLOOKUP(MID($E$60,1,6),Discounts!B:C,2,FALSE)&gt;0,VLOOKUP(MID($E$60,1,6),Discounts!B:C,2,FALSE),IF(VLOOKUP(MID($E$60,1,3),Discounts!B:C,2,FALSE)&gt;0,VLOOKUP(MID($E$60,1,3),Discounts!B:C,2,FALSE),VLOOKUP(MID($E$60,1,1),Discounts!B:C,2,FALSE))))</f>
        <v>0</v>
      </c>
      <c r="F62" s="57">
        <f t="shared" si="5"/>
        <v>131</v>
      </c>
      <c r="G62" s="187" t="s">
        <v>23</v>
      </c>
      <c r="H62" s="187" t="s">
        <v>23</v>
      </c>
    </row>
    <row r="63" spans="1:8" ht="18" x14ac:dyDescent="0.3">
      <c r="A63" s="228" t="s">
        <v>2618</v>
      </c>
      <c r="B63" s="224"/>
      <c r="C63" s="225"/>
      <c r="D63" s="226"/>
      <c r="E63" s="229" t="s">
        <v>2619</v>
      </c>
      <c r="F63" s="226"/>
      <c r="G63" s="190"/>
      <c r="H63" s="190"/>
    </row>
    <row r="64" spans="1:8" ht="15.6" x14ac:dyDescent="0.3">
      <c r="A64" s="230" t="s">
        <v>2618</v>
      </c>
      <c r="B64" s="231"/>
      <c r="C64" s="232"/>
      <c r="D64" s="233"/>
      <c r="E64" s="261" t="s">
        <v>2620</v>
      </c>
      <c r="F64" s="233"/>
      <c r="G64" s="190"/>
      <c r="H64" s="190"/>
    </row>
    <row r="65" spans="1:8" x14ac:dyDescent="0.3">
      <c r="A65" s="84" t="s">
        <v>2621</v>
      </c>
      <c r="B65" s="85" t="s">
        <v>2622</v>
      </c>
      <c r="C65" s="85" t="s">
        <v>2623</v>
      </c>
      <c r="D65" s="57">
        <v>268</v>
      </c>
      <c r="E65" s="302">
        <f>IF(VLOOKUP($E$64,Discounts!B:C,2,FALSE)&gt;0,VLOOKUP($E$64,Discounts!B:C,2,FALSE),IF(VLOOKUP(MID($E$64,1,6),Discounts!B:C,2,FALSE)&gt;0,VLOOKUP(MID($E$64,1,6),Discounts!B:C,2,FALSE),IF(VLOOKUP(MID($E$64,1,3),Discounts!B:C,2,FALSE)&gt;0,VLOOKUP(MID($E$64,1,3),Discounts!B:C,2,FALSE),VLOOKUP(MID($E$64,1,1),Discounts!B:C,2,FALSE))))</f>
        <v>0</v>
      </c>
      <c r="F65" s="57">
        <f t="shared" ref="F65" si="6">D65-D65*E65</f>
        <v>268</v>
      </c>
      <c r="G65" s="187" t="s">
        <v>23</v>
      </c>
      <c r="H65" s="187" t="s">
        <v>23</v>
      </c>
    </row>
  </sheetData>
  <autoFilter ref="A1:H65" xr:uid="{00000000-0001-0000-0400-000000000000}"/>
  <mergeCells count="1">
    <mergeCell ref="D1:F1"/>
  </mergeCells>
  <conditionalFormatting sqref="D6:D11">
    <cfRule type="cellIs" dxfId="189" priority="156" stopIfTrue="1" operator="equal">
      <formula>"R"</formula>
    </cfRule>
    <cfRule type="cellIs" dxfId="188" priority="157" stopIfTrue="1" operator="equal">
      <formula>"c"</formula>
    </cfRule>
    <cfRule type="cellIs" dxfId="187" priority="158" stopIfTrue="1" operator="equal">
      <formula>"B"</formula>
    </cfRule>
    <cfRule type="cellIs" dxfId="186" priority="159" stopIfTrue="1" operator="equal">
      <formula>"IN"</formula>
    </cfRule>
    <cfRule type="cellIs" dxfId="185" priority="160" stopIfTrue="1" operator="equal">
      <formula>"V"</formula>
    </cfRule>
  </conditionalFormatting>
  <conditionalFormatting sqref="D14:D25">
    <cfRule type="cellIs" dxfId="184" priority="151" stopIfTrue="1" operator="equal">
      <formula>"R"</formula>
    </cfRule>
    <cfRule type="cellIs" dxfId="183" priority="152" stopIfTrue="1" operator="equal">
      <formula>"c"</formula>
    </cfRule>
    <cfRule type="cellIs" dxfId="182" priority="153" stopIfTrue="1" operator="equal">
      <formula>"B"</formula>
    </cfRule>
    <cfRule type="cellIs" dxfId="181" priority="154" stopIfTrue="1" operator="equal">
      <formula>"IN"</formula>
    </cfRule>
    <cfRule type="cellIs" dxfId="180" priority="155" stopIfTrue="1" operator="equal">
      <formula>"V"</formula>
    </cfRule>
  </conditionalFormatting>
  <conditionalFormatting sqref="D27:D28">
    <cfRule type="cellIs" dxfId="179" priority="146" stopIfTrue="1" operator="equal">
      <formula>"R"</formula>
    </cfRule>
    <cfRule type="cellIs" dxfId="178" priority="147" stopIfTrue="1" operator="equal">
      <formula>"c"</formula>
    </cfRule>
    <cfRule type="cellIs" dxfId="177" priority="148" stopIfTrue="1" operator="equal">
      <formula>"B"</formula>
    </cfRule>
    <cfRule type="cellIs" dxfId="176" priority="149" stopIfTrue="1" operator="equal">
      <formula>"IN"</formula>
    </cfRule>
    <cfRule type="cellIs" dxfId="175" priority="150" stopIfTrue="1" operator="equal">
      <formula>"V"</formula>
    </cfRule>
  </conditionalFormatting>
  <conditionalFormatting sqref="D30:D40">
    <cfRule type="cellIs" dxfId="174" priority="141" stopIfTrue="1" operator="equal">
      <formula>"R"</formula>
    </cfRule>
    <cfRule type="cellIs" dxfId="173" priority="142" stopIfTrue="1" operator="equal">
      <formula>"c"</formula>
    </cfRule>
    <cfRule type="cellIs" dxfId="172" priority="143" stopIfTrue="1" operator="equal">
      <formula>"B"</formula>
    </cfRule>
    <cfRule type="cellIs" dxfId="171" priority="144" stopIfTrue="1" operator="equal">
      <formula>"IN"</formula>
    </cfRule>
    <cfRule type="cellIs" dxfId="170" priority="145" stopIfTrue="1" operator="equal">
      <formula>"V"</formula>
    </cfRule>
  </conditionalFormatting>
  <conditionalFormatting sqref="D42:D44">
    <cfRule type="cellIs" dxfId="169" priority="136" stopIfTrue="1" operator="equal">
      <formula>"R"</formula>
    </cfRule>
    <cfRule type="cellIs" dxfId="168" priority="137" stopIfTrue="1" operator="equal">
      <formula>"c"</formula>
    </cfRule>
    <cfRule type="cellIs" dxfId="167" priority="138" stopIfTrue="1" operator="equal">
      <formula>"B"</formula>
    </cfRule>
    <cfRule type="cellIs" dxfId="166" priority="139" stopIfTrue="1" operator="equal">
      <formula>"IN"</formula>
    </cfRule>
    <cfRule type="cellIs" dxfId="165" priority="140" stopIfTrue="1" operator="equal">
      <formula>"V"</formula>
    </cfRule>
  </conditionalFormatting>
  <conditionalFormatting sqref="D48:D51">
    <cfRule type="cellIs" dxfId="164" priority="131" stopIfTrue="1" operator="equal">
      <formula>"R"</formula>
    </cfRule>
    <cfRule type="cellIs" dxfId="163" priority="132" stopIfTrue="1" operator="equal">
      <formula>"c"</formula>
    </cfRule>
    <cfRule type="cellIs" dxfId="162" priority="133" stopIfTrue="1" operator="equal">
      <formula>"B"</formula>
    </cfRule>
    <cfRule type="cellIs" dxfId="161" priority="134" stopIfTrue="1" operator="equal">
      <formula>"IN"</formula>
    </cfRule>
    <cfRule type="cellIs" dxfId="160" priority="135" stopIfTrue="1" operator="equal">
      <formula>"V"</formula>
    </cfRule>
  </conditionalFormatting>
  <conditionalFormatting sqref="D54:D55">
    <cfRule type="cellIs" dxfId="159" priority="126" stopIfTrue="1" operator="equal">
      <formula>"R"</formula>
    </cfRule>
    <cfRule type="cellIs" dxfId="158" priority="127" stopIfTrue="1" operator="equal">
      <formula>"c"</formula>
    </cfRule>
    <cfRule type="cellIs" dxfId="157" priority="128" stopIfTrue="1" operator="equal">
      <formula>"B"</formula>
    </cfRule>
    <cfRule type="cellIs" dxfId="156" priority="129" stopIfTrue="1" operator="equal">
      <formula>"IN"</formula>
    </cfRule>
    <cfRule type="cellIs" dxfId="155" priority="130" stopIfTrue="1" operator="equal">
      <formula>"V"</formula>
    </cfRule>
  </conditionalFormatting>
  <conditionalFormatting sqref="D58:D59">
    <cfRule type="cellIs" dxfId="154" priority="121" stopIfTrue="1" operator="equal">
      <formula>"R"</formula>
    </cfRule>
    <cfRule type="cellIs" dxfId="153" priority="122" stopIfTrue="1" operator="equal">
      <formula>"c"</formula>
    </cfRule>
    <cfRule type="cellIs" dxfId="152" priority="123" stopIfTrue="1" operator="equal">
      <formula>"B"</formula>
    </cfRule>
    <cfRule type="cellIs" dxfId="151" priority="124" stopIfTrue="1" operator="equal">
      <formula>"IN"</formula>
    </cfRule>
    <cfRule type="cellIs" dxfId="150" priority="125" stopIfTrue="1" operator="equal">
      <formula>"V"</formula>
    </cfRule>
  </conditionalFormatting>
  <conditionalFormatting sqref="D61:D62">
    <cfRule type="cellIs" dxfId="149" priority="116" stopIfTrue="1" operator="equal">
      <formula>"R"</formula>
    </cfRule>
    <cfRule type="cellIs" dxfId="148" priority="117" stopIfTrue="1" operator="equal">
      <formula>"c"</formula>
    </cfRule>
    <cfRule type="cellIs" dxfId="147" priority="118" stopIfTrue="1" operator="equal">
      <formula>"B"</formula>
    </cfRule>
    <cfRule type="cellIs" dxfId="146" priority="119" stopIfTrue="1" operator="equal">
      <formula>"IN"</formula>
    </cfRule>
    <cfRule type="cellIs" dxfId="145" priority="120" stopIfTrue="1" operator="equal">
      <formula>"V"</formula>
    </cfRule>
  </conditionalFormatting>
  <conditionalFormatting sqref="D65">
    <cfRule type="cellIs" dxfId="144" priority="111" stopIfTrue="1" operator="equal">
      <formula>"R"</formula>
    </cfRule>
    <cfRule type="cellIs" dxfId="143" priority="112" stopIfTrue="1" operator="equal">
      <formula>"c"</formula>
    </cfRule>
    <cfRule type="cellIs" dxfId="142" priority="113" stopIfTrue="1" operator="equal">
      <formula>"B"</formula>
    </cfRule>
    <cfRule type="cellIs" dxfId="141" priority="114" stopIfTrue="1" operator="equal">
      <formula>"IN"</formula>
    </cfRule>
    <cfRule type="cellIs" dxfId="140" priority="115" stopIfTrue="1" operator="equal">
      <formula>"V"</formula>
    </cfRule>
  </conditionalFormatting>
  <conditionalFormatting sqref="F6:F11">
    <cfRule type="cellIs" dxfId="139" priority="106" stopIfTrue="1" operator="equal">
      <formula>"R"</formula>
    </cfRule>
    <cfRule type="cellIs" dxfId="138" priority="107" stopIfTrue="1" operator="equal">
      <formula>"c"</formula>
    </cfRule>
    <cfRule type="cellIs" dxfId="137" priority="108" stopIfTrue="1" operator="equal">
      <formula>"B"</formula>
    </cfRule>
    <cfRule type="cellIs" dxfId="136" priority="109" stopIfTrue="1" operator="equal">
      <formula>"IN"</formula>
    </cfRule>
    <cfRule type="cellIs" dxfId="135" priority="110" stopIfTrue="1" operator="equal">
      <formula>"V"</formula>
    </cfRule>
  </conditionalFormatting>
  <conditionalFormatting sqref="F14:F15 F17:F25">
    <cfRule type="cellIs" dxfId="134" priority="56" stopIfTrue="1" operator="equal">
      <formula>"R"</formula>
    </cfRule>
    <cfRule type="cellIs" dxfId="133" priority="57" stopIfTrue="1" operator="equal">
      <formula>"c"</formula>
    </cfRule>
    <cfRule type="cellIs" dxfId="132" priority="58" stopIfTrue="1" operator="equal">
      <formula>"B"</formula>
    </cfRule>
    <cfRule type="cellIs" dxfId="131" priority="59" stopIfTrue="1" operator="equal">
      <formula>"IN"</formula>
    </cfRule>
    <cfRule type="cellIs" dxfId="130" priority="60" stopIfTrue="1" operator="equal">
      <formula>"V"</formula>
    </cfRule>
  </conditionalFormatting>
  <conditionalFormatting sqref="F27:F28">
    <cfRule type="cellIs" dxfId="129" priority="51" stopIfTrue="1" operator="equal">
      <formula>"R"</formula>
    </cfRule>
    <cfRule type="cellIs" dxfId="128" priority="52" stopIfTrue="1" operator="equal">
      <formula>"c"</formula>
    </cfRule>
    <cfRule type="cellIs" dxfId="127" priority="53" stopIfTrue="1" operator="equal">
      <formula>"B"</formula>
    </cfRule>
    <cfRule type="cellIs" dxfId="126" priority="54" stopIfTrue="1" operator="equal">
      <formula>"IN"</formula>
    </cfRule>
    <cfRule type="cellIs" dxfId="125" priority="55" stopIfTrue="1" operator="equal">
      <formula>"V"</formula>
    </cfRule>
  </conditionalFormatting>
  <conditionalFormatting sqref="F30:F40">
    <cfRule type="cellIs" dxfId="124" priority="46" stopIfTrue="1" operator="equal">
      <formula>"R"</formula>
    </cfRule>
    <cfRule type="cellIs" dxfId="123" priority="47" stopIfTrue="1" operator="equal">
      <formula>"c"</formula>
    </cfRule>
    <cfRule type="cellIs" dxfId="122" priority="48" stopIfTrue="1" operator="equal">
      <formula>"B"</formula>
    </cfRule>
    <cfRule type="cellIs" dxfId="121" priority="49" stopIfTrue="1" operator="equal">
      <formula>"IN"</formula>
    </cfRule>
    <cfRule type="cellIs" dxfId="120" priority="50" stopIfTrue="1" operator="equal">
      <formula>"V"</formula>
    </cfRule>
  </conditionalFormatting>
  <conditionalFormatting sqref="F42:F44">
    <cfRule type="cellIs" dxfId="119" priority="41" stopIfTrue="1" operator="equal">
      <formula>"R"</formula>
    </cfRule>
    <cfRule type="cellIs" dxfId="118" priority="42" stopIfTrue="1" operator="equal">
      <formula>"c"</formula>
    </cfRule>
    <cfRule type="cellIs" dxfId="117" priority="43" stopIfTrue="1" operator="equal">
      <formula>"B"</formula>
    </cfRule>
    <cfRule type="cellIs" dxfId="116" priority="44" stopIfTrue="1" operator="equal">
      <formula>"IN"</formula>
    </cfRule>
    <cfRule type="cellIs" dxfId="115" priority="45" stopIfTrue="1" operator="equal">
      <formula>"V"</formula>
    </cfRule>
  </conditionalFormatting>
  <conditionalFormatting sqref="F48:F51">
    <cfRule type="cellIs" dxfId="114" priority="36" stopIfTrue="1" operator="equal">
      <formula>"R"</formula>
    </cfRule>
    <cfRule type="cellIs" dxfId="113" priority="37" stopIfTrue="1" operator="equal">
      <formula>"c"</formula>
    </cfRule>
    <cfRule type="cellIs" dxfId="112" priority="38" stopIfTrue="1" operator="equal">
      <formula>"B"</formula>
    </cfRule>
    <cfRule type="cellIs" dxfId="111" priority="39" stopIfTrue="1" operator="equal">
      <formula>"IN"</formula>
    </cfRule>
    <cfRule type="cellIs" dxfId="110" priority="40" stopIfTrue="1" operator="equal">
      <formula>"V"</formula>
    </cfRule>
  </conditionalFormatting>
  <conditionalFormatting sqref="F54:F55">
    <cfRule type="cellIs" dxfId="109" priority="31" stopIfTrue="1" operator="equal">
      <formula>"R"</formula>
    </cfRule>
    <cfRule type="cellIs" dxfId="108" priority="32" stopIfTrue="1" operator="equal">
      <formula>"c"</formula>
    </cfRule>
    <cfRule type="cellIs" dxfId="107" priority="33" stopIfTrue="1" operator="equal">
      <formula>"B"</formula>
    </cfRule>
    <cfRule type="cellIs" dxfId="106" priority="34" stopIfTrue="1" operator="equal">
      <formula>"IN"</formula>
    </cfRule>
    <cfRule type="cellIs" dxfId="105" priority="35" stopIfTrue="1" operator="equal">
      <formula>"V"</formula>
    </cfRule>
  </conditionalFormatting>
  <conditionalFormatting sqref="F58:F59">
    <cfRule type="cellIs" dxfId="104" priority="26" stopIfTrue="1" operator="equal">
      <formula>"R"</formula>
    </cfRule>
    <cfRule type="cellIs" dxfId="103" priority="27" stopIfTrue="1" operator="equal">
      <formula>"c"</formula>
    </cfRule>
    <cfRule type="cellIs" dxfId="102" priority="28" stopIfTrue="1" operator="equal">
      <formula>"B"</formula>
    </cfRule>
    <cfRule type="cellIs" dxfId="101" priority="29" stopIfTrue="1" operator="equal">
      <formula>"IN"</formula>
    </cfRule>
    <cfRule type="cellIs" dxfId="100" priority="30" stopIfTrue="1" operator="equal">
      <formula>"V"</formula>
    </cfRule>
  </conditionalFormatting>
  <conditionalFormatting sqref="F61:F62">
    <cfRule type="cellIs" dxfId="99" priority="16" stopIfTrue="1" operator="equal">
      <formula>"R"</formula>
    </cfRule>
    <cfRule type="cellIs" dxfId="98" priority="17" stopIfTrue="1" operator="equal">
      <formula>"c"</formula>
    </cfRule>
    <cfRule type="cellIs" dxfId="97" priority="18" stopIfTrue="1" operator="equal">
      <formula>"B"</formula>
    </cfRule>
    <cfRule type="cellIs" dxfId="96" priority="19" stopIfTrue="1" operator="equal">
      <formula>"IN"</formula>
    </cfRule>
    <cfRule type="cellIs" dxfId="95" priority="20" stopIfTrue="1" operator="equal">
      <formula>"V"</formula>
    </cfRule>
  </conditionalFormatting>
  <conditionalFormatting sqref="F65">
    <cfRule type="cellIs" dxfId="94" priority="11" stopIfTrue="1" operator="equal">
      <formula>"R"</formula>
    </cfRule>
    <cfRule type="cellIs" dxfId="93" priority="12" stopIfTrue="1" operator="equal">
      <formula>"c"</formula>
    </cfRule>
    <cfRule type="cellIs" dxfId="92" priority="13" stopIfTrue="1" operator="equal">
      <formula>"B"</formula>
    </cfRule>
    <cfRule type="cellIs" dxfId="91" priority="14" stopIfTrue="1" operator="equal">
      <formula>"IN"</formula>
    </cfRule>
    <cfRule type="cellIs" dxfId="90" priority="15" stopIfTrue="1" operator="equal">
      <formula>"V"</formula>
    </cfRule>
  </conditionalFormatting>
  <conditionalFormatting sqref="E16">
    <cfRule type="cellIs" dxfId="89" priority="6" stopIfTrue="1" operator="equal">
      <formula>"R"</formula>
    </cfRule>
    <cfRule type="cellIs" dxfId="88" priority="7" stopIfTrue="1" operator="equal">
      <formula>"c"</formula>
    </cfRule>
    <cfRule type="cellIs" dxfId="87" priority="8" stopIfTrue="1" operator="equal">
      <formula>"B"</formula>
    </cfRule>
    <cfRule type="cellIs" dxfId="86" priority="9" stopIfTrue="1" operator="equal">
      <formula>"IN"</formula>
    </cfRule>
    <cfRule type="cellIs" dxfId="85" priority="10" stopIfTrue="1" operator="equal">
      <formula>"V"</formula>
    </cfRule>
  </conditionalFormatting>
  <conditionalFormatting sqref="F16">
    <cfRule type="cellIs" dxfId="84" priority="1" stopIfTrue="1" operator="equal">
      <formula>"R"</formula>
    </cfRule>
    <cfRule type="cellIs" dxfId="83" priority="2" stopIfTrue="1" operator="equal">
      <formula>"c"</formula>
    </cfRule>
    <cfRule type="cellIs" dxfId="82" priority="3" stopIfTrue="1" operator="equal">
      <formula>"B"</formula>
    </cfRule>
    <cfRule type="cellIs" dxfId="81" priority="4" stopIfTrue="1" operator="equal">
      <formula>"IN"</formula>
    </cfRule>
    <cfRule type="cellIs" dxfId="80" priority="5" stopIfTrue="1" operator="equal">
      <formula>"V"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67" firstPageNumber="27" fitToHeight="0" orientation="landscape" useFirstPageNumber="1" r:id="rId1"/>
  <headerFooter>
    <oddHeader>&amp;C&amp;"Calibri"&amp;10&amp;K000000 For internal use &amp;1#_x000D_</oddHeader>
    <oddFooter>&amp;L&amp;G  Price List 2023&amp;C
&amp;1#&amp;"Calibri,Regular"&amp;10&amp;K000000 For internal use &amp;R&amp;P
&amp;"-,Bold"&amp;12&amp;K4E6C9C#3 DNA Amplification Cloning &amp; Expression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G2364"/>
  <sheetViews>
    <sheetView showGridLines="0" zoomScale="80" zoomScaleNormal="80" zoomScaleSheetLayoutView="75" zoomScalePageLayoutView="75" workbookViewId="0">
      <pane ySplit="2" topLeftCell="A3" activePane="bottomLeft" state="frozen"/>
      <selection pane="bottomLeft" activeCell="A3" sqref="A3"/>
    </sheetView>
  </sheetViews>
  <sheetFormatPr defaultColWidth="9.109375" defaultRowHeight="14.4" x14ac:dyDescent="0.3"/>
  <cols>
    <col min="1" max="1" width="103.33203125" customWidth="1"/>
    <col min="2" max="2" width="12.88671875" style="6" bestFit="1" customWidth="1"/>
    <col min="3" max="3" width="18.88671875" bestFit="1" customWidth="1"/>
    <col min="4" max="4" width="12" style="6" customWidth="1"/>
    <col min="5" max="5" width="12" style="309" customWidth="1"/>
    <col min="6" max="6" width="12" style="6" customWidth="1"/>
  </cols>
  <sheetData>
    <row r="1" spans="1:7" s="8" customFormat="1" ht="56.25" customHeight="1" x14ac:dyDescent="0.3">
      <c r="A1" s="78" t="s">
        <v>0</v>
      </c>
      <c r="B1" s="78" t="s">
        <v>1</v>
      </c>
      <c r="C1" s="79" t="s">
        <v>2481</v>
      </c>
      <c r="D1" s="372" t="s">
        <v>9979</v>
      </c>
      <c r="E1" s="372"/>
      <c r="F1" s="372"/>
      <c r="G1" s="118" t="s">
        <v>2193</v>
      </c>
    </row>
    <row r="2" spans="1:7" s="8" customFormat="1" ht="24.75" customHeight="1" x14ac:dyDescent="0.3">
      <c r="A2" s="131"/>
      <c r="B2" s="125"/>
      <c r="C2" s="126"/>
      <c r="D2" s="127" t="s">
        <v>6</v>
      </c>
      <c r="E2" s="303" t="s">
        <v>10358</v>
      </c>
      <c r="F2" s="127" t="s">
        <v>10359</v>
      </c>
      <c r="G2" s="134"/>
    </row>
    <row r="3" spans="1:7" ht="18" x14ac:dyDescent="0.3">
      <c r="A3" s="228" t="s">
        <v>2624</v>
      </c>
      <c r="B3" s="224"/>
      <c r="C3" s="225"/>
      <c r="D3" s="226"/>
      <c r="E3" s="304" t="s">
        <v>2625</v>
      </c>
      <c r="F3" s="226"/>
    </row>
    <row r="4" spans="1:7" ht="15.6" x14ac:dyDescent="0.3">
      <c r="A4" s="230" t="s">
        <v>2626</v>
      </c>
      <c r="B4" s="231"/>
      <c r="C4" s="232"/>
      <c r="D4" s="233"/>
      <c r="E4" s="305" t="s">
        <v>2627</v>
      </c>
      <c r="F4" s="233"/>
    </row>
    <row r="5" spans="1:7" x14ac:dyDescent="0.3">
      <c r="A5" s="60" t="s">
        <v>8206</v>
      </c>
      <c r="B5" s="85" t="s">
        <v>7830</v>
      </c>
      <c r="C5" s="95" t="s">
        <v>8207</v>
      </c>
      <c r="D5" s="57">
        <v>154</v>
      </c>
      <c r="E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" s="57">
        <f>D5-D5*E5</f>
        <v>154</v>
      </c>
    </row>
    <row r="6" spans="1:7" x14ac:dyDescent="0.3">
      <c r="A6" s="54" t="s">
        <v>2628</v>
      </c>
      <c r="B6" s="85" t="s">
        <v>2629</v>
      </c>
      <c r="C6" s="85" t="s">
        <v>2630</v>
      </c>
      <c r="D6" s="57">
        <v>154</v>
      </c>
      <c r="E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" s="57">
        <f t="shared" ref="F6:F69" si="0">D6-D6*E6</f>
        <v>154</v>
      </c>
    </row>
    <row r="7" spans="1:7" x14ac:dyDescent="0.3">
      <c r="A7" s="60" t="s">
        <v>8121</v>
      </c>
      <c r="B7" s="85" t="s">
        <v>2738</v>
      </c>
      <c r="C7" s="85" t="s">
        <v>2739</v>
      </c>
      <c r="D7" s="57">
        <v>56.5</v>
      </c>
      <c r="E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" s="57">
        <f t="shared" si="0"/>
        <v>56.5</v>
      </c>
    </row>
    <row r="8" spans="1:7" x14ac:dyDescent="0.3">
      <c r="A8" s="60" t="s">
        <v>8143</v>
      </c>
      <c r="B8" s="85" t="s">
        <v>2707</v>
      </c>
      <c r="C8" s="85" t="s">
        <v>2643</v>
      </c>
      <c r="D8" s="57">
        <v>1365</v>
      </c>
      <c r="E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" s="57">
        <f t="shared" si="0"/>
        <v>1365</v>
      </c>
    </row>
    <row r="9" spans="1:7" x14ac:dyDescent="0.3">
      <c r="A9" s="60" t="s">
        <v>8143</v>
      </c>
      <c r="B9" s="85" t="s">
        <v>2708</v>
      </c>
      <c r="C9" s="85" t="s">
        <v>2647</v>
      </c>
      <c r="D9" s="57">
        <v>275</v>
      </c>
      <c r="E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" s="57">
        <f t="shared" si="0"/>
        <v>275</v>
      </c>
    </row>
    <row r="10" spans="1:7" x14ac:dyDescent="0.3">
      <c r="A10" s="54" t="s">
        <v>2638</v>
      </c>
      <c r="B10" s="85" t="s">
        <v>2639</v>
      </c>
      <c r="C10" s="85" t="s">
        <v>2640</v>
      </c>
      <c r="D10" s="57">
        <v>157</v>
      </c>
      <c r="E1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" s="57">
        <f t="shared" si="0"/>
        <v>157</v>
      </c>
    </row>
    <row r="11" spans="1:7" x14ac:dyDescent="0.3">
      <c r="A11" s="60" t="s">
        <v>10027</v>
      </c>
      <c r="B11" s="85" t="s">
        <v>10006</v>
      </c>
      <c r="C11" s="85" t="s">
        <v>3165</v>
      </c>
      <c r="D11" s="57">
        <v>858</v>
      </c>
      <c r="E1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" s="57">
        <f t="shared" si="0"/>
        <v>858</v>
      </c>
    </row>
    <row r="12" spans="1:7" x14ac:dyDescent="0.3">
      <c r="A12" s="54" t="s">
        <v>2641</v>
      </c>
      <c r="B12" s="85" t="s">
        <v>2642</v>
      </c>
      <c r="C12" s="85" t="s">
        <v>2643</v>
      </c>
      <c r="D12" s="57">
        <v>1468</v>
      </c>
      <c r="E1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" s="57">
        <f t="shared" si="0"/>
        <v>1468</v>
      </c>
    </row>
    <row r="13" spans="1:7" x14ac:dyDescent="0.3">
      <c r="A13" s="54" t="s">
        <v>2641</v>
      </c>
      <c r="B13" s="85" t="s">
        <v>2644</v>
      </c>
      <c r="C13" s="85" t="s">
        <v>2645</v>
      </c>
      <c r="D13" s="57">
        <v>472</v>
      </c>
      <c r="E1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" s="57">
        <f t="shared" si="0"/>
        <v>472</v>
      </c>
    </row>
    <row r="14" spans="1:7" x14ac:dyDescent="0.3">
      <c r="A14" s="54" t="s">
        <v>2641</v>
      </c>
      <c r="B14" s="85" t="s">
        <v>2646</v>
      </c>
      <c r="C14" s="85" t="s">
        <v>2647</v>
      </c>
      <c r="D14" s="57">
        <v>236</v>
      </c>
      <c r="E1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" s="57">
        <f t="shared" si="0"/>
        <v>236</v>
      </c>
    </row>
    <row r="15" spans="1:7" x14ac:dyDescent="0.3">
      <c r="A15" s="60" t="s">
        <v>8142</v>
      </c>
      <c r="B15" s="85" t="s">
        <v>2716</v>
      </c>
      <c r="C15" s="85" t="s">
        <v>2647</v>
      </c>
      <c r="D15" s="57">
        <v>147</v>
      </c>
      <c r="E1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" s="57">
        <f t="shared" si="0"/>
        <v>147</v>
      </c>
    </row>
    <row r="16" spans="1:7" x14ac:dyDescent="0.3">
      <c r="A16" s="60" t="s">
        <v>8122</v>
      </c>
      <c r="B16" s="85" t="s">
        <v>2717</v>
      </c>
      <c r="C16" s="85" t="s">
        <v>2643</v>
      </c>
      <c r="D16" s="57">
        <v>662</v>
      </c>
      <c r="E1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" s="57">
        <f t="shared" si="0"/>
        <v>662</v>
      </c>
    </row>
    <row r="17" spans="1:6" x14ac:dyDescent="0.3">
      <c r="A17" s="60" t="s">
        <v>8122</v>
      </c>
      <c r="B17" s="85" t="s">
        <v>2718</v>
      </c>
      <c r="C17" s="85" t="s">
        <v>2645</v>
      </c>
      <c r="D17" s="57">
        <v>269</v>
      </c>
      <c r="E1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" s="57">
        <f t="shared" si="0"/>
        <v>269</v>
      </c>
    </row>
    <row r="18" spans="1:6" x14ac:dyDescent="0.3">
      <c r="A18" s="60" t="s">
        <v>8209</v>
      </c>
      <c r="B18" s="85" t="s">
        <v>7929</v>
      </c>
      <c r="C18" s="85" t="s">
        <v>2643</v>
      </c>
      <c r="D18" s="57">
        <v>662</v>
      </c>
      <c r="E1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" s="57">
        <f t="shared" si="0"/>
        <v>662</v>
      </c>
    </row>
    <row r="19" spans="1:6" x14ac:dyDescent="0.3">
      <c r="A19" s="60" t="s">
        <v>8140</v>
      </c>
      <c r="B19" s="85" t="s">
        <v>2719</v>
      </c>
      <c r="C19" s="85" t="s">
        <v>2647</v>
      </c>
      <c r="D19" s="57">
        <v>124</v>
      </c>
      <c r="E1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" s="57">
        <f t="shared" si="0"/>
        <v>124</v>
      </c>
    </row>
    <row r="20" spans="1:6" x14ac:dyDescent="0.3">
      <c r="A20" s="60" t="s">
        <v>8133</v>
      </c>
      <c r="B20" s="85" t="s">
        <v>2649</v>
      </c>
      <c r="C20" s="85" t="s">
        <v>2645</v>
      </c>
      <c r="D20" s="57">
        <v>129</v>
      </c>
      <c r="E2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" s="57">
        <f t="shared" si="0"/>
        <v>129</v>
      </c>
    </row>
    <row r="21" spans="1:6" x14ac:dyDescent="0.3">
      <c r="A21" s="60" t="s">
        <v>8132</v>
      </c>
      <c r="B21" s="85" t="s">
        <v>2648</v>
      </c>
      <c r="C21" s="85" t="s">
        <v>2643</v>
      </c>
      <c r="D21" s="57">
        <v>344</v>
      </c>
      <c r="E2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" s="57">
        <f t="shared" si="0"/>
        <v>344</v>
      </c>
    </row>
    <row r="22" spans="1:6" x14ac:dyDescent="0.3">
      <c r="A22" s="60" t="s">
        <v>8144</v>
      </c>
      <c r="B22" s="85" t="s">
        <v>2720</v>
      </c>
      <c r="C22" s="85" t="s">
        <v>2645</v>
      </c>
      <c r="D22" s="57">
        <v>1114</v>
      </c>
      <c r="E2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" s="57">
        <f t="shared" si="0"/>
        <v>1114</v>
      </c>
    </row>
    <row r="23" spans="1:6" x14ac:dyDescent="0.3">
      <c r="A23" s="60" t="s">
        <v>8144</v>
      </c>
      <c r="B23" s="85" t="s">
        <v>9497</v>
      </c>
      <c r="C23" s="85" t="s">
        <v>2645</v>
      </c>
      <c r="D23" s="57">
        <v>1114</v>
      </c>
      <c r="E2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" s="57">
        <f t="shared" si="0"/>
        <v>1114</v>
      </c>
    </row>
    <row r="24" spans="1:6" x14ac:dyDescent="0.3">
      <c r="A24" s="60" t="s">
        <v>8144</v>
      </c>
      <c r="B24" s="85" t="s">
        <v>2721</v>
      </c>
      <c r="C24" s="85" t="s">
        <v>2647</v>
      </c>
      <c r="D24" s="57">
        <v>557</v>
      </c>
      <c r="E2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" s="57">
        <f t="shared" si="0"/>
        <v>557</v>
      </c>
    </row>
    <row r="25" spans="1:6" x14ac:dyDescent="0.3">
      <c r="A25" s="60" t="s">
        <v>8144</v>
      </c>
      <c r="B25" s="85" t="s">
        <v>9498</v>
      </c>
      <c r="C25" s="85" t="s">
        <v>2647</v>
      </c>
      <c r="D25" s="57">
        <v>557</v>
      </c>
      <c r="E2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" s="57">
        <f t="shared" si="0"/>
        <v>557</v>
      </c>
    </row>
    <row r="26" spans="1:6" x14ac:dyDescent="0.3">
      <c r="A26" s="60" t="s">
        <v>8145</v>
      </c>
      <c r="B26" s="85" t="s">
        <v>2722</v>
      </c>
      <c r="C26" s="85" t="s">
        <v>2645</v>
      </c>
      <c r="D26" s="57">
        <v>1114</v>
      </c>
      <c r="E2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" s="57">
        <f t="shared" si="0"/>
        <v>1114</v>
      </c>
    </row>
    <row r="27" spans="1:6" x14ac:dyDescent="0.3">
      <c r="A27" s="60" t="s">
        <v>8145</v>
      </c>
      <c r="B27" s="85" t="s">
        <v>9499</v>
      </c>
      <c r="C27" s="85" t="s">
        <v>2645</v>
      </c>
      <c r="D27" s="57">
        <v>1114</v>
      </c>
      <c r="E2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" s="57">
        <f t="shared" si="0"/>
        <v>1114</v>
      </c>
    </row>
    <row r="28" spans="1:6" x14ac:dyDescent="0.3">
      <c r="A28" s="60" t="s">
        <v>8145</v>
      </c>
      <c r="B28" s="85" t="s">
        <v>2723</v>
      </c>
      <c r="C28" s="85" t="s">
        <v>2647</v>
      </c>
      <c r="D28" s="57">
        <v>557</v>
      </c>
      <c r="E2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" s="57">
        <f t="shared" si="0"/>
        <v>557</v>
      </c>
    </row>
    <row r="29" spans="1:6" x14ac:dyDescent="0.3">
      <c r="A29" s="60" t="s">
        <v>8145</v>
      </c>
      <c r="B29" s="85" t="s">
        <v>9500</v>
      </c>
      <c r="C29" s="85" t="s">
        <v>2647</v>
      </c>
      <c r="D29" s="57">
        <v>557</v>
      </c>
      <c r="E2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" s="57">
        <f t="shared" si="0"/>
        <v>557</v>
      </c>
    </row>
    <row r="30" spans="1:6" x14ac:dyDescent="0.3">
      <c r="A30" s="60" t="s">
        <v>8182</v>
      </c>
      <c r="B30" s="85" t="s">
        <v>2650</v>
      </c>
      <c r="C30" s="95" t="s">
        <v>8181</v>
      </c>
      <c r="D30" s="57">
        <v>706</v>
      </c>
      <c r="E3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" s="57">
        <f t="shared" si="0"/>
        <v>706</v>
      </c>
    </row>
    <row r="31" spans="1:6" x14ac:dyDescent="0.3">
      <c r="A31" s="60" t="s">
        <v>8183</v>
      </c>
      <c r="B31" s="85" t="s">
        <v>2652</v>
      </c>
      <c r="C31" s="95" t="s">
        <v>8181</v>
      </c>
      <c r="D31" s="57">
        <v>706</v>
      </c>
      <c r="E3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" s="57">
        <f t="shared" si="0"/>
        <v>706</v>
      </c>
    </row>
    <row r="32" spans="1:6" x14ac:dyDescent="0.3">
      <c r="A32" s="60" t="s">
        <v>8184</v>
      </c>
      <c r="B32" s="85" t="s">
        <v>2653</v>
      </c>
      <c r="C32" s="95" t="s">
        <v>8181</v>
      </c>
      <c r="D32" s="57">
        <v>706</v>
      </c>
      <c r="E3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" s="57">
        <f t="shared" si="0"/>
        <v>706</v>
      </c>
    </row>
    <row r="33" spans="1:6" x14ac:dyDescent="0.3">
      <c r="A33" s="60" t="s">
        <v>9488</v>
      </c>
      <c r="B33" s="85" t="s">
        <v>9501</v>
      </c>
      <c r="C33" s="85" t="s">
        <v>2645</v>
      </c>
      <c r="D33" s="57">
        <v>1114</v>
      </c>
      <c r="E3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" s="57">
        <f t="shared" si="0"/>
        <v>1114</v>
      </c>
    </row>
    <row r="34" spans="1:6" x14ac:dyDescent="0.3">
      <c r="A34" s="60" t="s">
        <v>9488</v>
      </c>
      <c r="B34" s="85" t="s">
        <v>9502</v>
      </c>
      <c r="C34" s="85" t="s">
        <v>2647</v>
      </c>
      <c r="D34" s="57">
        <v>557</v>
      </c>
      <c r="E3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" s="57">
        <f t="shared" si="0"/>
        <v>557</v>
      </c>
    </row>
    <row r="35" spans="1:6" x14ac:dyDescent="0.3">
      <c r="A35" s="60" t="s">
        <v>8119</v>
      </c>
      <c r="B35" s="85" t="s">
        <v>2724</v>
      </c>
      <c r="C35" s="85" t="s">
        <v>2643</v>
      </c>
      <c r="D35" s="57">
        <v>3.53</v>
      </c>
      <c r="E3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" s="57">
        <f t="shared" si="0"/>
        <v>3.53</v>
      </c>
    </row>
    <row r="36" spans="1:6" x14ac:dyDescent="0.3">
      <c r="A36" s="60" t="s">
        <v>8119</v>
      </c>
      <c r="B36" s="85" t="s">
        <v>2726</v>
      </c>
      <c r="C36" s="85" t="s">
        <v>2637</v>
      </c>
      <c r="D36" s="57">
        <v>7.06</v>
      </c>
      <c r="E3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" s="57">
        <f t="shared" si="0"/>
        <v>7.06</v>
      </c>
    </row>
    <row r="37" spans="1:6" x14ac:dyDescent="0.3">
      <c r="A37" s="60" t="s">
        <v>8119</v>
      </c>
      <c r="B37" s="85" t="s">
        <v>2727</v>
      </c>
      <c r="C37" s="85" t="s">
        <v>2637</v>
      </c>
      <c r="D37" s="57">
        <v>7.06</v>
      </c>
      <c r="E3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" s="57">
        <f t="shared" si="0"/>
        <v>7.06</v>
      </c>
    </row>
    <row r="38" spans="1:6" x14ac:dyDescent="0.3">
      <c r="A38" s="60" t="s">
        <v>8119</v>
      </c>
      <c r="B38" s="85" t="s">
        <v>2728</v>
      </c>
      <c r="C38" s="85" t="s">
        <v>2710</v>
      </c>
      <c r="D38" s="57">
        <v>14.1</v>
      </c>
      <c r="E3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" s="57">
        <f t="shared" si="0"/>
        <v>14.1</v>
      </c>
    </row>
    <row r="39" spans="1:6" x14ac:dyDescent="0.3">
      <c r="A39" s="60" t="s">
        <v>8119</v>
      </c>
      <c r="B39" s="85" t="s">
        <v>2729</v>
      </c>
      <c r="C39" s="95" t="s">
        <v>2710</v>
      </c>
      <c r="D39" s="57">
        <v>14.1</v>
      </c>
      <c r="E3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" s="57">
        <f t="shared" si="0"/>
        <v>14.1</v>
      </c>
    </row>
    <row r="40" spans="1:6" x14ac:dyDescent="0.3">
      <c r="A40" s="60" t="s">
        <v>8119</v>
      </c>
      <c r="B40" s="85" t="s">
        <v>2731</v>
      </c>
      <c r="C40" s="85" t="s">
        <v>2710</v>
      </c>
      <c r="D40" s="57">
        <v>16.5</v>
      </c>
      <c r="E4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" s="57">
        <f t="shared" si="0"/>
        <v>16.5</v>
      </c>
    </row>
    <row r="41" spans="1:6" x14ac:dyDescent="0.3">
      <c r="A41" s="60" t="s">
        <v>8119</v>
      </c>
      <c r="B41" s="85" t="s">
        <v>2732</v>
      </c>
      <c r="C41" s="85" t="s">
        <v>2710</v>
      </c>
      <c r="D41" s="57">
        <v>14.1</v>
      </c>
      <c r="E4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" s="57">
        <f t="shared" si="0"/>
        <v>14.1</v>
      </c>
    </row>
    <row r="42" spans="1:6" x14ac:dyDescent="0.3">
      <c r="A42" s="60" t="s">
        <v>8119</v>
      </c>
      <c r="B42" s="85" t="s">
        <v>2733</v>
      </c>
      <c r="C42" s="85" t="s">
        <v>2710</v>
      </c>
      <c r="D42" s="57">
        <v>16.5</v>
      </c>
      <c r="E4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" s="57">
        <f t="shared" si="0"/>
        <v>16.5</v>
      </c>
    </row>
    <row r="43" spans="1:6" x14ac:dyDescent="0.3">
      <c r="A43" s="60" t="s">
        <v>8119</v>
      </c>
      <c r="B43" s="85" t="s">
        <v>2734</v>
      </c>
      <c r="C43" s="85" t="s">
        <v>2735</v>
      </c>
      <c r="D43" s="57">
        <v>141</v>
      </c>
      <c r="E4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" s="57">
        <f t="shared" si="0"/>
        <v>141</v>
      </c>
    </row>
    <row r="44" spans="1:6" x14ac:dyDescent="0.3">
      <c r="A44" s="60" t="s">
        <v>8119</v>
      </c>
      <c r="B44" s="85" t="s">
        <v>2736</v>
      </c>
      <c r="C44" s="85" t="s">
        <v>2715</v>
      </c>
      <c r="D44" s="57">
        <v>28.2</v>
      </c>
      <c r="E4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" s="57">
        <f t="shared" si="0"/>
        <v>28.2</v>
      </c>
    </row>
    <row r="45" spans="1:6" x14ac:dyDescent="0.3">
      <c r="A45" s="60" t="s">
        <v>8119</v>
      </c>
      <c r="B45" s="85" t="s">
        <v>2737</v>
      </c>
      <c r="C45" s="85" t="s">
        <v>2715</v>
      </c>
      <c r="D45" s="57">
        <v>28.2</v>
      </c>
      <c r="E4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" s="57">
        <f t="shared" si="0"/>
        <v>28.2</v>
      </c>
    </row>
    <row r="46" spans="1:6" x14ac:dyDescent="0.3">
      <c r="A46" s="60" t="s">
        <v>8119</v>
      </c>
      <c r="B46" s="85" t="s">
        <v>2740</v>
      </c>
      <c r="C46" s="85" t="s">
        <v>2741</v>
      </c>
      <c r="D46" s="57">
        <v>70.599999999999994</v>
      </c>
      <c r="E4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" s="57">
        <f t="shared" si="0"/>
        <v>70.599999999999994</v>
      </c>
    </row>
    <row r="47" spans="1:6" x14ac:dyDescent="0.3">
      <c r="A47" s="60" t="s">
        <v>8119</v>
      </c>
      <c r="B47" s="85" t="s">
        <v>2742</v>
      </c>
      <c r="C47" s="85" t="s">
        <v>2643</v>
      </c>
      <c r="D47" s="57">
        <v>4.0999999999999996</v>
      </c>
      <c r="E4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" s="57">
        <f t="shared" si="0"/>
        <v>4.0999999999999996</v>
      </c>
    </row>
    <row r="48" spans="1:6" x14ac:dyDescent="0.3">
      <c r="A48" s="60" t="s">
        <v>8119</v>
      </c>
      <c r="B48" s="85" t="s">
        <v>2743</v>
      </c>
      <c r="C48" s="85" t="s">
        <v>2637</v>
      </c>
      <c r="D48" s="57">
        <v>8.3000000000000007</v>
      </c>
      <c r="E4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" s="57">
        <f t="shared" si="0"/>
        <v>8.3000000000000007</v>
      </c>
    </row>
    <row r="49" spans="1:6" x14ac:dyDescent="0.3">
      <c r="A49" s="60" t="s">
        <v>8119</v>
      </c>
      <c r="B49" s="85" t="s">
        <v>2744</v>
      </c>
      <c r="C49" s="85" t="s">
        <v>2643</v>
      </c>
      <c r="D49" s="57">
        <v>3.53</v>
      </c>
      <c r="E4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" s="57">
        <f t="shared" si="0"/>
        <v>3.53</v>
      </c>
    </row>
    <row r="50" spans="1:6" x14ac:dyDescent="0.3">
      <c r="A50" s="60" t="s">
        <v>8119</v>
      </c>
      <c r="B50" s="85" t="s">
        <v>2745</v>
      </c>
      <c r="C50" s="85" t="s">
        <v>2637</v>
      </c>
      <c r="D50" s="57">
        <v>7.06</v>
      </c>
      <c r="E5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" s="57">
        <f t="shared" si="0"/>
        <v>7.06</v>
      </c>
    </row>
    <row r="51" spans="1:6" x14ac:dyDescent="0.3">
      <c r="A51" s="60" t="s">
        <v>8119</v>
      </c>
      <c r="B51" s="85" t="s">
        <v>2746</v>
      </c>
      <c r="C51" s="85" t="s">
        <v>2747</v>
      </c>
      <c r="D51" s="57">
        <v>6.6</v>
      </c>
      <c r="E5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" s="57">
        <f t="shared" si="0"/>
        <v>6.6</v>
      </c>
    </row>
    <row r="52" spans="1:6" x14ac:dyDescent="0.3">
      <c r="A52" s="60" t="s">
        <v>8120</v>
      </c>
      <c r="B52" s="85" t="s">
        <v>2725</v>
      </c>
      <c r="C52" s="85" t="s">
        <v>2643</v>
      </c>
      <c r="D52" s="57">
        <v>3.53</v>
      </c>
      <c r="E5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" s="57">
        <f t="shared" si="0"/>
        <v>3.53</v>
      </c>
    </row>
    <row r="53" spans="1:6" x14ac:dyDescent="0.3">
      <c r="A53" s="60" t="s">
        <v>8205</v>
      </c>
      <c r="B53" s="85" t="s">
        <v>7926</v>
      </c>
      <c r="C53" s="85" t="s">
        <v>2643</v>
      </c>
      <c r="D53" s="57">
        <v>3.53</v>
      </c>
      <c r="E5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3" s="57">
        <f t="shared" si="0"/>
        <v>3.53</v>
      </c>
    </row>
    <row r="54" spans="1:6" x14ac:dyDescent="0.3">
      <c r="A54" s="60" t="s">
        <v>8205</v>
      </c>
      <c r="B54" s="85" t="s">
        <v>7827</v>
      </c>
      <c r="C54" s="85" t="s">
        <v>2637</v>
      </c>
      <c r="D54" s="57">
        <v>7.06</v>
      </c>
      <c r="E5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4" s="57">
        <f t="shared" si="0"/>
        <v>7.06</v>
      </c>
    </row>
    <row r="55" spans="1:6" x14ac:dyDescent="0.3">
      <c r="A55" s="60" t="s">
        <v>8208</v>
      </c>
      <c r="B55" s="85" t="s">
        <v>7927</v>
      </c>
      <c r="C55" s="85" t="s">
        <v>2643</v>
      </c>
      <c r="D55" s="57">
        <v>3.53</v>
      </c>
      <c r="E5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5" s="57">
        <f t="shared" si="0"/>
        <v>3.53</v>
      </c>
    </row>
    <row r="56" spans="1:6" x14ac:dyDescent="0.3">
      <c r="A56" s="60" t="s">
        <v>8208</v>
      </c>
      <c r="B56" s="85" t="s">
        <v>7928</v>
      </c>
      <c r="C56" s="85" t="s">
        <v>2637</v>
      </c>
      <c r="D56" s="57">
        <v>7.06</v>
      </c>
      <c r="E5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6" s="57">
        <f t="shared" si="0"/>
        <v>7.06</v>
      </c>
    </row>
    <row r="57" spans="1:6" x14ac:dyDescent="0.3">
      <c r="A57" s="60" t="s">
        <v>2654</v>
      </c>
      <c r="B57" s="85" t="s">
        <v>2748</v>
      </c>
      <c r="C57" s="85" t="s">
        <v>2730</v>
      </c>
      <c r="D57" s="57">
        <v>5.81</v>
      </c>
      <c r="E5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7" s="57">
        <f t="shared" si="0"/>
        <v>5.81</v>
      </c>
    </row>
    <row r="58" spans="1:6" x14ac:dyDescent="0.3">
      <c r="A58" s="60" t="s">
        <v>2654</v>
      </c>
      <c r="B58" s="85" t="s">
        <v>2749</v>
      </c>
      <c r="C58" s="85" t="s">
        <v>2643</v>
      </c>
      <c r="D58" s="57">
        <v>12.9</v>
      </c>
      <c r="E5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8" s="57">
        <f t="shared" si="0"/>
        <v>12.9</v>
      </c>
    </row>
    <row r="59" spans="1:6" x14ac:dyDescent="0.3">
      <c r="A59" s="60" t="s">
        <v>2654</v>
      </c>
      <c r="B59" s="85" t="s">
        <v>2750</v>
      </c>
      <c r="C59" s="85" t="s">
        <v>2710</v>
      </c>
      <c r="D59" s="57">
        <v>48.4</v>
      </c>
      <c r="E5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9" s="57">
        <f t="shared" si="0"/>
        <v>48.4</v>
      </c>
    </row>
    <row r="60" spans="1:6" x14ac:dyDescent="0.3">
      <c r="A60" s="60" t="s">
        <v>2654</v>
      </c>
      <c r="B60" s="85" t="s">
        <v>2751</v>
      </c>
      <c r="C60" s="85" t="s">
        <v>2752</v>
      </c>
      <c r="D60" s="57">
        <v>242</v>
      </c>
      <c r="E6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0" s="57">
        <f t="shared" si="0"/>
        <v>242</v>
      </c>
    </row>
    <row r="61" spans="1:6" x14ac:dyDescent="0.3">
      <c r="A61" s="60" t="s">
        <v>2654</v>
      </c>
      <c r="B61" s="85" t="s">
        <v>2753</v>
      </c>
      <c r="C61" s="85" t="s">
        <v>2754</v>
      </c>
      <c r="D61" s="57">
        <v>605</v>
      </c>
      <c r="E6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1" s="57">
        <f t="shared" si="0"/>
        <v>605</v>
      </c>
    </row>
    <row r="62" spans="1:6" x14ac:dyDescent="0.3">
      <c r="A62" s="60" t="s">
        <v>2654</v>
      </c>
      <c r="B62" s="85" t="s">
        <v>2755</v>
      </c>
      <c r="C62" s="85" t="s">
        <v>2756</v>
      </c>
      <c r="D62" s="57">
        <v>80.599999999999994</v>
      </c>
      <c r="E6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2" s="57">
        <f t="shared" si="0"/>
        <v>80.599999999999994</v>
      </c>
    </row>
    <row r="63" spans="1:6" x14ac:dyDescent="0.3">
      <c r="A63" s="60" t="s">
        <v>2654</v>
      </c>
      <c r="B63" s="85" t="s">
        <v>2757</v>
      </c>
      <c r="C63" s="85" t="s">
        <v>2758</v>
      </c>
      <c r="D63" s="57">
        <v>28.2</v>
      </c>
      <c r="E6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3" s="57">
        <f t="shared" si="0"/>
        <v>28.2</v>
      </c>
    </row>
    <row r="64" spans="1:6" x14ac:dyDescent="0.3">
      <c r="A64" s="60" t="s">
        <v>2654</v>
      </c>
      <c r="B64" s="85" t="s">
        <v>2759</v>
      </c>
      <c r="C64" s="85" t="s">
        <v>2760</v>
      </c>
      <c r="D64" s="57">
        <v>28.2</v>
      </c>
      <c r="E6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4" s="57">
        <f t="shared" si="0"/>
        <v>28.2</v>
      </c>
    </row>
    <row r="65" spans="1:6" x14ac:dyDescent="0.3">
      <c r="A65" s="60" t="s">
        <v>2654</v>
      </c>
      <c r="B65" s="85" t="s">
        <v>2761</v>
      </c>
      <c r="C65" s="85" t="s">
        <v>2762</v>
      </c>
      <c r="D65" s="57">
        <v>28.2</v>
      </c>
      <c r="E6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5" s="57">
        <f t="shared" si="0"/>
        <v>28.2</v>
      </c>
    </row>
    <row r="66" spans="1:6" x14ac:dyDescent="0.3">
      <c r="A66" s="60" t="s">
        <v>2654</v>
      </c>
      <c r="B66" s="85" t="s">
        <v>7705</v>
      </c>
      <c r="C66" s="95" t="s">
        <v>2802</v>
      </c>
      <c r="D66" s="57">
        <v>524</v>
      </c>
      <c r="E6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6" s="57">
        <f t="shared" si="0"/>
        <v>524</v>
      </c>
    </row>
    <row r="67" spans="1:6" x14ac:dyDescent="0.3">
      <c r="A67" s="60" t="s">
        <v>2654</v>
      </c>
      <c r="B67" s="85" t="s">
        <v>2655</v>
      </c>
      <c r="C67" s="95" t="s">
        <v>2804</v>
      </c>
      <c r="D67" s="57">
        <v>484</v>
      </c>
      <c r="E6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7" s="57">
        <f t="shared" si="0"/>
        <v>484</v>
      </c>
    </row>
    <row r="68" spans="1:6" x14ac:dyDescent="0.3">
      <c r="A68" s="60" t="s">
        <v>2654</v>
      </c>
      <c r="B68" s="85" t="s">
        <v>2763</v>
      </c>
      <c r="C68" s="85" t="s">
        <v>2764</v>
      </c>
      <c r="D68" s="57">
        <v>121</v>
      </c>
      <c r="E6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8" s="57">
        <f t="shared" si="0"/>
        <v>121</v>
      </c>
    </row>
    <row r="69" spans="1:6" x14ac:dyDescent="0.3">
      <c r="A69" s="60" t="s">
        <v>2654</v>
      </c>
      <c r="B69" s="85" t="s">
        <v>2765</v>
      </c>
      <c r="C69" s="85" t="s">
        <v>2758</v>
      </c>
      <c r="D69" s="57">
        <v>20.2</v>
      </c>
      <c r="E6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9" s="57">
        <f t="shared" si="0"/>
        <v>20.2</v>
      </c>
    </row>
    <row r="70" spans="1:6" x14ac:dyDescent="0.3">
      <c r="A70" s="60" t="s">
        <v>2654</v>
      </c>
      <c r="B70" s="85" t="s">
        <v>2766</v>
      </c>
      <c r="C70" s="85" t="s">
        <v>2760</v>
      </c>
      <c r="D70" s="57">
        <v>14.1</v>
      </c>
      <c r="E7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0" s="57">
        <f t="shared" ref="F70:F133" si="1">D70-D70*E70</f>
        <v>14.1</v>
      </c>
    </row>
    <row r="71" spans="1:6" x14ac:dyDescent="0.3">
      <c r="A71" s="60" t="s">
        <v>2654</v>
      </c>
      <c r="B71" s="85" t="s">
        <v>2767</v>
      </c>
      <c r="C71" s="85" t="s">
        <v>2762</v>
      </c>
      <c r="D71" s="57">
        <v>14.1</v>
      </c>
      <c r="E7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1" s="57">
        <f t="shared" si="1"/>
        <v>14.1</v>
      </c>
    </row>
    <row r="72" spans="1:6" x14ac:dyDescent="0.3">
      <c r="A72" s="60" t="s">
        <v>2654</v>
      </c>
      <c r="B72" s="85" t="s">
        <v>2768</v>
      </c>
      <c r="C72" s="85" t="s">
        <v>2769</v>
      </c>
      <c r="D72" s="57">
        <v>106</v>
      </c>
      <c r="E7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2" s="57">
        <f t="shared" si="1"/>
        <v>106</v>
      </c>
    </row>
    <row r="73" spans="1:6" x14ac:dyDescent="0.3">
      <c r="A73" s="60" t="s">
        <v>2654</v>
      </c>
      <c r="B73" s="85" t="s">
        <v>2770</v>
      </c>
      <c r="C73" s="85" t="s">
        <v>2771</v>
      </c>
      <c r="D73" s="57">
        <v>106</v>
      </c>
      <c r="E7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3" s="57">
        <f t="shared" si="1"/>
        <v>106</v>
      </c>
    </row>
    <row r="74" spans="1:6" x14ac:dyDescent="0.3">
      <c r="A74" s="54" t="s">
        <v>9730</v>
      </c>
      <c r="B74" s="85" t="s">
        <v>9719</v>
      </c>
      <c r="C74" s="85" t="s">
        <v>2741</v>
      </c>
      <c r="D74" s="57">
        <v>48.4</v>
      </c>
      <c r="E7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4" s="57">
        <f t="shared" si="1"/>
        <v>48.4</v>
      </c>
    </row>
    <row r="75" spans="1:6" x14ac:dyDescent="0.3">
      <c r="A75" s="60" t="s">
        <v>8174</v>
      </c>
      <c r="B75" s="85" t="s">
        <v>2772</v>
      </c>
      <c r="C75" s="85" t="s">
        <v>2730</v>
      </c>
      <c r="D75" s="57">
        <v>5.81</v>
      </c>
      <c r="E7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5" s="57">
        <f t="shared" si="1"/>
        <v>5.81</v>
      </c>
    </row>
    <row r="76" spans="1:6" x14ac:dyDescent="0.3">
      <c r="A76" s="60" t="s">
        <v>8174</v>
      </c>
      <c r="B76" s="85" t="s">
        <v>2773</v>
      </c>
      <c r="C76" s="85" t="s">
        <v>2643</v>
      </c>
      <c r="D76" s="57">
        <v>12.9</v>
      </c>
      <c r="E7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6" s="57">
        <f t="shared" si="1"/>
        <v>12.9</v>
      </c>
    </row>
    <row r="77" spans="1:6" x14ac:dyDescent="0.3">
      <c r="A77" s="60" t="s">
        <v>8174</v>
      </c>
      <c r="B77" s="85" t="s">
        <v>2774</v>
      </c>
      <c r="C77" s="85" t="s">
        <v>2756</v>
      </c>
      <c r="D77" s="57">
        <v>80.599999999999994</v>
      </c>
      <c r="E7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7" s="57">
        <f t="shared" si="1"/>
        <v>80.599999999999994</v>
      </c>
    </row>
    <row r="78" spans="1:6" x14ac:dyDescent="0.3">
      <c r="A78" s="60" t="s">
        <v>8174</v>
      </c>
      <c r="B78" s="85" t="s">
        <v>2775</v>
      </c>
      <c r="C78" s="85" t="s">
        <v>2758</v>
      </c>
      <c r="D78" s="57">
        <v>28.2</v>
      </c>
      <c r="E7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8" s="57">
        <f t="shared" si="1"/>
        <v>28.2</v>
      </c>
    </row>
    <row r="79" spans="1:6" x14ac:dyDescent="0.3">
      <c r="A79" s="60" t="s">
        <v>8174</v>
      </c>
      <c r="B79" s="85" t="s">
        <v>2776</v>
      </c>
      <c r="C79" s="85" t="s">
        <v>2760</v>
      </c>
      <c r="D79" s="57">
        <v>28.2</v>
      </c>
      <c r="E7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9" s="57">
        <f t="shared" si="1"/>
        <v>28.2</v>
      </c>
    </row>
    <row r="80" spans="1:6" x14ac:dyDescent="0.3">
      <c r="A80" s="60" t="s">
        <v>8174</v>
      </c>
      <c r="B80" s="85" t="s">
        <v>2777</v>
      </c>
      <c r="C80" s="85" t="s">
        <v>2764</v>
      </c>
      <c r="D80" s="57">
        <v>121</v>
      </c>
      <c r="E8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0" s="57">
        <f t="shared" si="1"/>
        <v>121</v>
      </c>
    </row>
    <row r="81" spans="1:6" x14ac:dyDescent="0.3">
      <c r="A81" s="60" t="s">
        <v>8174</v>
      </c>
      <c r="B81" s="85" t="s">
        <v>2778</v>
      </c>
      <c r="C81" s="85" t="s">
        <v>2758</v>
      </c>
      <c r="D81" s="57">
        <v>20.2</v>
      </c>
      <c r="E8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1" s="57">
        <f t="shared" si="1"/>
        <v>20.2</v>
      </c>
    </row>
    <row r="82" spans="1:6" x14ac:dyDescent="0.3">
      <c r="A82" s="60" t="s">
        <v>8174</v>
      </c>
      <c r="B82" s="85" t="s">
        <v>2779</v>
      </c>
      <c r="C82" s="85" t="s">
        <v>2760</v>
      </c>
      <c r="D82" s="57">
        <v>14.1</v>
      </c>
      <c r="E8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2" s="57">
        <f t="shared" si="1"/>
        <v>14.1</v>
      </c>
    </row>
    <row r="83" spans="1:6" x14ac:dyDescent="0.3">
      <c r="A83" s="60" t="s">
        <v>8138</v>
      </c>
      <c r="B83" s="85" t="s">
        <v>2781</v>
      </c>
      <c r="C83" s="85" t="s">
        <v>2710</v>
      </c>
      <c r="D83" s="57">
        <v>90.7</v>
      </c>
      <c r="E8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3" s="57">
        <f t="shared" si="1"/>
        <v>90.7</v>
      </c>
    </row>
    <row r="84" spans="1:6" x14ac:dyDescent="0.3">
      <c r="A84" s="60" t="s">
        <v>8137</v>
      </c>
      <c r="B84" s="85" t="s">
        <v>2780</v>
      </c>
      <c r="C84" s="85" t="s">
        <v>2643</v>
      </c>
      <c r="D84" s="57">
        <v>32.299999999999997</v>
      </c>
      <c r="E8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4" s="57">
        <f t="shared" si="1"/>
        <v>32.299999999999997</v>
      </c>
    </row>
    <row r="85" spans="1:6" x14ac:dyDescent="0.3">
      <c r="A85" s="60" t="s">
        <v>8146</v>
      </c>
      <c r="B85" s="85" t="s">
        <v>2782</v>
      </c>
      <c r="C85" s="85" t="s">
        <v>2645</v>
      </c>
      <c r="D85" s="57">
        <v>1114</v>
      </c>
      <c r="E8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5" s="57">
        <f t="shared" si="1"/>
        <v>1114</v>
      </c>
    </row>
    <row r="86" spans="1:6" x14ac:dyDescent="0.3">
      <c r="A86" s="60" t="s">
        <v>8146</v>
      </c>
      <c r="B86" s="85" t="s">
        <v>9503</v>
      </c>
      <c r="C86" s="85" t="s">
        <v>2645</v>
      </c>
      <c r="D86" s="57">
        <v>1114</v>
      </c>
      <c r="E8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6" s="57">
        <f t="shared" si="1"/>
        <v>1114</v>
      </c>
    </row>
    <row r="87" spans="1:6" x14ac:dyDescent="0.3">
      <c r="A87" s="60" t="s">
        <v>8146</v>
      </c>
      <c r="B87" s="85" t="s">
        <v>2783</v>
      </c>
      <c r="C87" s="85" t="s">
        <v>2647</v>
      </c>
      <c r="D87" s="57">
        <v>557</v>
      </c>
      <c r="E8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7" s="57">
        <f t="shared" si="1"/>
        <v>557</v>
      </c>
    </row>
    <row r="88" spans="1:6" x14ac:dyDescent="0.3">
      <c r="A88" s="60" t="s">
        <v>8146</v>
      </c>
      <c r="B88" s="85" t="s">
        <v>9504</v>
      </c>
      <c r="C88" s="85" t="s">
        <v>2647</v>
      </c>
      <c r="D88" s="57">
        <v>557</v>
      </c>
      <c r="E8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8" s="57">
        <f t="shared" si="1"/>
        <v>557</v>
      </c>
    </row>
    <row r="89" spans="1:6" x14ac:dyDescent="0.3">
      <c r="A89" s="60" t="s">
        <v>9489</v>
      </c>
      <c r="B89" s="85" t="s">
        <v>9505</v>
      </c>
      <c r="C89" s="85" t="s">
        <v>2645</v>
      </c>
      <c r="D89" s="57">
        <v>1114</v>
      </c>
      <c r="E8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9" s="57">
        <f t="shared" si="1"/>
        <v>1114</v>
      </c>
    </row>
    <row r="90" spans="1:6" x14ac:dyDescent="0.3">
      <c r="A90" s="60" t="s">
        <v>9489</v>
      </c>
      <c r="B90" s="85" t="s">
        <v>9506</v>
      </c>
      <c r="C90" s="85" t="s">
        <v>2647</v>
      </c>
      <c r="D90" s="57">
        <v>557</v>
      </c>
      <c r="E9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0" s="57">
        <f t="shared" si="1"/>
        <v>557</v>
      </c>
    </row>
    <row r="91" spans="1:6" x14ac:dyDescent="0.3">
      <c r="A91" s="60" t="s">
        <v>8147</v>
      </c>
      <c r="B91" s="85" t="s">
        <v>2784</v>
      </c>
      <c r="C91" s="85" t="s">
        <v>2645</v>
      </c>
      <c r="D91" s="57">
        <v>1114</v>
      </c>
      <c r="E9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1" s="57">
        <f t="shared" si="1"/>
        <v>1114</v>
      </c>
    </row>
    <row r="92" spans="1:6" x14ac:dyDescent="0.3">
      <c r="A92" s="60" t="s">
        <v>8147</v>
      </c>
      <c r="B92" s="85" t="s">
        <v>9507</v>
      </c>
      <c r="C92" s="85" t="s">
        <v>2645</v>
      </c>
      <c r="D92" s="57">
        <v>1114</v>
      </c>
      <c r="E9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2" s="57">
        <f t="shared" si="1"/>
        <v>1114</v>
      </c>
    </row>
    <row r="93" spans="1:6" x14ac:dyDescent="0.3">
      <c r="A93" s="60" t="s">
        <v>8147</v>
      </c>
      <c r="B93" s="85" t="s">
        <v>2785</v>
      </c>
      <c r="C93" s="85" t="s">
        <v>2647</v>
      </c>
      <c r="D93" s="57">
        <v>557</v>
      </c>
      <c r="E9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3" s="57">
        <f t="shared" si="1"/>
        <v>557</v>
      </c>
    </row>
    <row r="94" spans="1:6" x14ac:dyDescent="0.3">
      <c r="A94" s="60" t="s">
        <v>8147</v>
      </c>
      <c r="B94" s="85" t="s">
        <v>9508</v>
      </c>
      <c r="C94" s="85" t="s">
        <v>2647</v>
      </c>
      <c r="D94" s="57">
        <v>557</v>
      </c>
      <c r="E9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4" s="57">
        <f t="shared" si="1"/>
        <v>557</v>
      </c>
    </row>
    <row r="95" spans="1:6" x14ac:dyDescent="0.3">
      <c r="A95" s="60" t="s">
        <v>8148</v>
      </c>
      <c r="B95" s="85" t="s">
        <v>2786</v>
      </c>
      <c r="C95" s="85" t="s">
        <v>2645</v>
      </c>
      <c r="D95" s="57">
        <v>1114</v>
      </c>
      <c r="E9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5" s="57">
        <f t="shared" si="1"/>
        <v>1114</v>
      </c>
    </row>
    <row r="96" spans="1:6" x14ac:dyDescent="0.3">
      <c r="A96" s="60" t="s">
        <v>8148</v>
      </c>
      <c r="B96" s="85" t="s">
        <v>9509</v>
      </c>
      <c r="C96" s="85" t="s">
        <v>2645</v>
      </c>
      <c r="D96" s="57">
        <v>1114</v>
      </c>
      <c r="E9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6" s="57">
        <f t="shared" si="1"/>
        <v>1114</v>
      </c>
    </row>
    <row r="97" spans="1:6" x14ac:dyDescent="0.3">
      <c r="A97" s="60" t="s">
        <v>8148</v>
      </c>
      <c r="B97" s="85" t="s">
        <v>2787</v>
      </c>
      <c r="C97" s="85" t="s">
        <v>2647</v>
      </c>
      <c r="D97" s="57">
        <v>557</v>
      </c>
      <c r="E9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7" s="57">
        <f t="shared" si="1"/>
        <v>557</v>
      </c>
    </row>
    <row r="98" spans="1:6" x14ac:dyDescent="0.3">
      <c r="A98" s="60" t="s">
        <v>8148</v>
      </c>
      <c r="B98" s="85" t="s">
        <v>9510</v>
      </c>
      <c r="C98" s="85" t="s">
        <v>2647</v>
      </c>
      <c r="D98" s="57">
        <v>557</v>
      </c>
      <c r="E9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8" s="57">
        <f t="shared" si="1"/>
        <v>557</v>
      </c>
    </row>
    <row r="99" spans="1:6" x14ac:dyDescent="0.3">
      <c r="A99" s="60" t="s">
        <v>8141</v>
      </c>
      <c r="B99" s="85" t="s">
        <v>2788</v>
      </c>
      <c r="C99" s="85" t="s">
        <v>2647</v>
      </c>
      <c r="D99" s="57">
        <v>128</v>
      </c>
      <c r="E9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9" s="57">
        <f t="shared" si="1"/>
        <v>128</v>
      </c>
    </row>
    <row r="100" spans="1:6" x14ac:dyDescent="0.3">
      <c r="A100" s="60" t="s">
        <v>8149</v>
      </c>
      <c r="B100" s="85" t="s">
        <v>2789</v>
      </c>
      <c r="C100" s="85" t="s">
        <v>2645</v>
      </c>
      <c r="D100" s="57">
        <v>1114</v>
      </c>
      <c r="E10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0" s="57">
        <f t="shared" si="1"/>
        <v>1114</v>
      </c>
    </row>
    <row r="101" spans="1:6" x14ac:dyDescent="0.3">
      <c r="A101" s="60" t="s">
        <v>8149</v>
      </c>
      <c r="B101" s="85" t="s">
        <v>9511</v>
      </c>
      <c r="C101" s="85" t="s">
        <v>2645</v>
      </c>
      <c r="D101" s="57">
        <v>1114</v>
      </c>
      <c r="E10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1" s="57">
        <f t="shared" si="1"/>
        <v>1114</v>
      </c>
    </row>
    <row r="102" spans="1:6" x14ac:dyDescent="0.3">
      <c r="A102" s="60" t="s">
        <v>8149</v>
      </c>
      <c r="B102" s="85" t="s">
        <v>2790</v>
      </c>
      <c r="C102" s="85" t="s">
        <v>2647</v>
      </c>
      <c r="D102" s="57">
        <v>557</v>
      </c>
      <c r="E10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2" s="57">
        <f t="shared" si="1"/>
        <v>557</v>
      </c>
    </row>
    <row r="103" spans="1:6" x14ac:dyDescent="0.3">
      <c r="A103" s="60" t="s">
        <v>8149</v>
      </c>
      <c r="B103" s="85" t="s">
        <v>9512</v>
      </c>
      <c r="C103" s="85" t="s">
        <v>2647</v>
      </c>
      <c r="D103" s="57">
        <v>557</v>
      </c>
      <c r="E10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3" s="57">
        <f t="shared" si="1"/>
        <v>557</v>
      </c>
    </row>
    <row r="104" spans="1:6" x14ac:dyDescent="0.3">
      <c r="A104" s="60" t="s">
        <v>8150</v>
      </c>
      <c r="B104" s="85" t="s">
        <v>2791</v>
      </c>
      <c r="C104" s="85" t="s">
        <v>2645</v>
      </c>
      <c r="D104" s="57">
        <v>1114</v>
      </c>
      <c r="E10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4" s="57">
        <f t="shared" si="1"/>
        <v>1114</v>
      </c>
    </row>
    <row r="105" spans="1:6" x14ac:dyDescent="0.3">
      <c r="A105" s="60" t="s">
        <v>8150</v>
      </c>
      <c r="B105" s="85" t="s">
        <v>9513</v>
      </c>
      <c r="C105" s="85" t="s">
        <v>2645</v>
      </c>
      <c r="D105" s="57">
        <v>1114</v>
      </c>
      <c r="E10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5" s="57">
        <f t="shared" si="1"/>
        <v>1114</v>
      </c>
    </row>
    <row r="106" spans="1:6" x14ac:dyDescent="0.3">
      <c r="A106" s="60" t="s">
        <v>8150</v>
      </c>
      <c r="B106" s="85" t="s">
        <v>2792</v>
      </c>
      <c r="C106" s="85" t="s">
        <v>2647</v>
      </c>
      <c r="D106" s="57">
        <v>557</v>
      </c>
      <c r="E10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6" s="57">
        <f t="shared" si="1"/>
        <v>557</v>
      </c>
    </row>
    <row r="107" spans="1:6" x14ac:dyDescent="0.3">
      <c r="A107" s="60" t="s">
        <v>8150</v>
      </c>
      <c r="B107" s="85" t="s">
        <v>9514</v>
      </c>
      <c r="C107" s="85" t="s">
        <v>2647</v>
      </c>
      <c r="D107" s="57">
        <v>557</v>
      </c>
      <c r="E10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7" s="57">
        <f t="shared" si="1"/>
        <v>557</v>
      </c>
    </row>
    <row r="108" spans="1:6" x14ac:dyDescent="0.3">
      <c r="A108" s="60" t="s">
        <v>9490</v>
      </c>
      <c r="B108" s="85" t="s">
        <v>9515</v>
      </c>
      <c r="C108" s="85" t="s">
        <v>2645</v>
      </c>
      <c r="D108" s="57">
        <v>1114</v>
      </c>
      <c r="E10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8" s="57">
        <f t="shared" si="1"/>
        <v>1114</v>
      </c>
    </row>
    <row r="109" spans="1:6" x14ac:dyDescent="0.3">
      <c r="A109" s="60" t="s">
        <v>9490</v>
      </c>
      <c r="B109" s="85" t="s">
        <v>9516</v>
      </c>
      <c r="C109" s="85" t="s">
        <v>2647</v>
      </c>
      <c r="D109" s="57">
        <v>557</v>
      </c>
      <c r="E10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9" s="57">
        <f t="shared" si="1"/>
        <v>557</v>
      </c>
    </row>
    <row r="110" spans="1:6" x14ac:dyDescent="0.3">
      <c r="A110" s="60" t="s">
        <v>8151</v>
      </c>
      <c r="B110" s="85" t="s">
        <v>2793</v>
      </c>
      <c r="C110" s="85" t="s">
        <v>2645</v>
      </c>
      <c r="D110" s="57">
        <v>1114</v>
      </c>
      <c r="E11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0" s="57">
        <f t="shared" si="1"/>
        <v>1114</v>
      </c>
    </row>
    <row r="111" spans="1:6" x14ac:dyDescent="0.3">
      <c r="A111" s="60" t="s">
        <v>8151</v>
      </c>
      <c r="B111" s="85" t="s">
        <v>9517</v>
      </c>
      <c r="C111" s="85" t="s">
        <v>2645</v>
      </c>
      <c r="D111" s="57">
        <v>1114</v>
      </c>
      <c r="E11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1" s="57">
        <f t="shared" si="1"/>
        <v>1114</v>
      </c>
    </row>
    <row r="112" spans="1:6" x14ac:dyDescent="0.3">
      <c r="A112" s="60" t="s">
        <v>8151</v>
      </c>
      <c r="B112" s="85" t="s">
        <v>2794</v>
      </c>
      <c r="C112" s="85" t="s">
        <v>2647</v>
      </c>
      <c r="D112" s="57">
        <v>557</v>
      </c>
      <c r="E11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2" s="57">
        <f t="shared" si="1"/>
        <v>557</v>
      </c>
    </row>
    <row r="113" spans="1:6" x14ac:dyDescent="0.3">
      <c r="A113" s="60" t="s">
        <v>8151</v>
      </c>
      <c r="B113" s="85" t="s">
        <v>9518</v>
      </c>
      <c r="C113" s="85" t="s">
        <v>2647</v>
      </c>
      <c r="D113" s="57">
        <v>557</v>
      </c>
      <c r="E11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3" s="57">
        <f t="shared" si="1"/>
        <v>557</v>
      </c>
    </row>
    <row r="114" spans="1:6" x14ac:dyDescent="0.3">
      <c r="A114" s="60" t="s">
        <v>9491</v>
      </c>
      <c r="B114" s="85" t="s">
        <v>9519</v>
      </c>
      <c r="C114" s="85" t="s">
        <v>2645</v>
      </c>
      <c r="D114" s="57">
        <v>1114</v>
      </c>
      <c r="E11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4" s="57">
        <f t="shared" si="1"/>
        <v>1114</v>
      </c>
    </row>
    <row r="115" spans="1:6" x14ac:dyDescent="0.3">
      <c r="A115" s="60" t="s">
        <v>9491</v>
      </c>
      <c r="B115" s="85" t="s">
        <v>9520</v>
      </c>
      <c r="C115" s="85" t="s">
        <v>2647</v>
      </c>
      <c r="D115" s="57">
        <v>557</v>
      </c>
      <c r="E11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5" s="57">
        <f t="shared" si="1"/>
        <v>557</v>
      </c>
    </row>
    <row r="116" spans="1:6" x14ac:dyDescent="0.3">
      <c r="A116" s="60" t="s">
        <v>8152</v>
      </c>
      <c r="B116" s="85" t="s">
        <v>2795</v>
      </c>
      <c r="C116" s="85" t="s">
        <v>2645</v>
      </c>
      <c r="D116" s="57">
        <v>1114</v>
      </c>
      <c r="E11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6" s="57">
        <f t="shared" si="1"/>
        <v>1114</v>
      </c>
    </row>
    <row r="117" spans="1:6" x14ac:dyDescent="0.3">
      <c r="A117" s="60" t="s">
        <v>8152</v>
      </c>
      <c r="B117" s="85" t="s">
        <v>9521</v>
      </c>
      <c r="C117" s="85" t="s">
        <v>2645</v>
      </c>
      <c r="D117" s="57">
        <v>1114</v>
      </c>
      <c r="E11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7" s="57">
        <f t="shared" si="1"/>
        <v>1114</v>
      </c>
    </row>
    <row r="118" spans="1:6" x14ac:dyDescent="0.3">
      <c r="A118" s="60" t="s">
        <v>8152</v>
      </c>
      <c r="B118" s="85" t="s">
        <v>2796</v>
      </c>
      <c r="C118" s="85" t="s">
        <v>2647</v>
      </c>
      <c r="D118" s="57">
        <v>557</v>
      </c>
      <c r="E11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8" s="57">
        <f t="shared" si="1"/>
        <v>557</v>
      </c>
    </row>
    <row r="119" spans="1:6" x14ac:dyDescent="0.3">
      <c r="A119" s="60" t="s">
        <v>8152</v>
      </c>
      <c r="B119" s="85" t="s">
        <v>9522</v>
      </c>
      <c r="C119" s="85" t="s">
        <v>2647</v>
      </c>
      <c r="D119" s="57">
        <v>557</v>
      </c>
      <c r="E11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9" s="57">
        <f t="shared" si="1"/>
        <v>557</v>
      </c>
    </row>
    <row r="120" spans="1:6" x14ac:dyDescent="0.3">
      <c r="A120" s="54" t="s">
        <v>2656</v>
      </c>
      <c r="B120" s="85" t="s">
        <v>2657</v>
      </c>
      <c r="C120" s="85" t="s">
        <v>2637</v>
      </c>
      <c r="D120" s="57">
        <v>650</v>
      </c>
      <c r="E12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0" s="57">
        <f t="shared" si="1"/>
        <v>650</v>
      </c>
    </row>
    <row r="121" spans="1:6" x14ac:dyDescent="0.3">
      <c r="A121" s="54" t="s">
        <v>2658</v>
      </c>
      <c r="B121" s="85" t="s">
        <v>2659</v>
      </c>
      <c r="C121" s="95" t="s">
        <v>2637</v>
      </c>
      <c r="D121" s="57">
        <v>650</v>
      </c>
      <c r="E12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1" s="57">
        <f t="shared" si="1"/>
        <v>650</v>
      </c>
    </row>
    <row r="122" spans="1:6" x14ac:dyDescent="0.3">
      <c r="A122" s="54" t="s">
        <v>2660</v>
      </c>
      <c r="B122" s="85" t="s">
        <v>2661</v>
      </c>
      <c r="C122" s="95" t="s">
        <v>2637</v>
      </c>
      <c r="D122" s="57">
        <v>650</v>
      </c>
      <c r="E12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2" s="57">
        <f t="shared" si="1"/>
        <v>650</v>
      </c>
    </row>
    <row r="123" spans="1:6" x14ac:dyDescent="0.3">
      <c r="A123" s="54" t="s">
        <v>9725</v>
      </c>
      <c r="B123" s="85" t="s">
        <v>9714</v>
      </c>
      <c r="C123" s="85" t="s">
        <v>158</v>
      </c>
      <c r="D123" s="57">
        <v>80.599999999999994</v>
      </c>
      <c r="E12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3" s="57">
        <f t="shared" si="1"/>
        <v>80.599999999999994</v>
      </c>
    </row>
    <row r="124" spans="1:6" x14ac:dyDescent="0.3">
      <c r="A124" s="54" t="s">
        <v>9724</v>
      </c>
      <c r="B124" s="85" t="s">
        <v>9713</v>
      </c>
      <c r="C124" s="85" t="s">
        <v>9741</v>
      </c>
      <c r="D124" s="57">
        <v>80.599999999999994</v>
      </c>
      <c r="E12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4" s="57">
        <f t="shared" si="1"/>
        <v>80.599999999999994</v>
      </c>
    </row>
    <row r="125" spans="1:6" x14ac:dyDescent="0.3">
      <c r="A125" s="54" t="s">
        <v>9723</v>
      </c>
      <c r="B125" s="85" t="s">
        <v>9712</v>
      </c>
      <c r="C125" s="85" t="s">
        <v>158</v>
      </c>
      <c r="D125" s="57">
        <v>80.599999999999994</v>
      </c>
      <c r="E12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5" s="57">
        <f t="shared" si="1"/>
        <v>80.599999999999994</v>
      </c>
    </row>
    <row r="126" spans="1:6" x14ac:dyDescent="0.3">
      <c r="A126" s="54" t="s">
        <v>9722</v>
      </c>
      <c r="B126" s="85" t="s">
        <v>9711</v>
      </c>
      <c r="C126" s="85" t="s">
        <v>158</v>
      </c>
      <c r="D126" s="57">
        <v>80.599999999999994</v>
      </c>
      <c r="E12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6" s="57">
        <f t="shared" si="1"/>
        <v>80.599999999999994</v>
      </c>
    </row>
    <row r="127" spans="1:6" x14ac:dyDescent="0.3">
      <c r="A127" s="60" t="s">
        <v>8153</v>
      </c>
      <c r="B127" s="85" t="s">
        <v>2797</v>
      </c>
      <c r="C127" s="85" t="s">
        <v>2645</v>
      </c>
      <c r="D127" s="57">
        <v>1114</v>
      </c>
      <c r="E12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7" s="57">
        <f t="shared" si="1"/>
        <v>1114</v>
      </c>
    </row>
    <row r="128" spans="1:6" x14ac:dyDescent="0.3">
      <c r="A128" s="60" t="s">
        <v>8153</v>
      </c>
      <c r="B128" s="85" t="s">
        <v>9523</v>
      </c>
      <c r="C128" s="85" t="s">
        <v>2645</v>
      </c>
      <c r="D128" s="57">
        <v>1114</v>
      </c>
      <c r="E12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8" s="57">
        <f t="shared" si="1"/>
        <v>1114</v>
      </c>
    </row>
    <row r="129" spans="1:6" x14ac:dyDescent="0.3">
      <c r="A129" s="60" t="s">
        <v>8153</v>
      </c>
      <c r="B129" s="85" t="s">
        <v>2798</v>
      </c>
      <c r="C129" s="85" t="s">
        <v>2647</v>
      </c>
      <c r="D129" s="57">
        <v>557</v>
      </c>
      <c r="E12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9" s="57">
        <f t="shared" si="1"/>
        <v>557</v>
      </c>
    </row>
    <row r="130" spans="1:6" x14ac:dyDescent="0.3">
      <c r="A130" s="60" t="s">
        <v>8153</v>
      </c>
      <c r="B130" s="85" t="s">
        <v>9524</v>
      </c>
      <c r="C130" s="85" t="s">
        <v>2647</v>
      </c>
      <c r="D130" s="57">
        <v>557</v>
      </c>
      <c r="E13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0" s="57">
        <f t="shared" si="1"/>
        <v>557</v>
      </c>
    </row>
    <row r="131" spans="1:6" x14ac:dyDescent="0.3">
      <c r="A131" s="60" t="s">
        <v>8194</v>
      </c>
      <c r="B131" s="85" t="s">
        <v>2799</v>
      </c>
      <c r="C131" s="85" t="s">
        <v>2760</v>
      </c>
      <c r="D131" s="57">
        <v>38.700000000000003</v>
      </c>
      <c r="E13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1" s="57">
        <f t="shared" si="1"/>
        <v>38.700000000000003</v>
      </c>
    </row>
    <row r="132" spans="1:6" x14ac:dyDescent="0.3">
      <c r="A132" s="60" t="s">
        <v>8194</v>
      </c>
      <c r="B132" s="85" t="s">
        <v>2800</v>
      </c>
      <c r="C132" s="95" t="s">
        <v>2762</v>
      </c>
      <c r="D132" s="57">
        <v>38.700000000000003</v>
      </c>
      <c r="E13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2" s="57">
        <f t="shared" si="1"/>
        <v>38.700000000000003</v>
      </c>
    </row>
    <row r="133" spans="1:6" x14ac:dyDescent="0.3">
      <c r="A133" s="60" t="s">
        <v>8200</v>
      </c>
      <c r="B133" s="85" t="s">
        <v>2801</v>
      </c>
      <c r="C133" s="85" t="s">
        <v>2802</v>
      </c>
      <c r="D133" s="57">
        <v>650</v>
      </c>
      <c r="E13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3" s="57">
        <f t="shared" si="1"/>
        <v>650</v>
      </c>
    </row>
    <row r="134" spans="1:6" x14ac:dyDescent="0.3">
      <c r="A134" s="60" t="s">
        <v>8200</v>
      </c>
      <c r="B134" s="85" t="s">
        <v>2803</v>
      </c>
      <c r="C134" s="85" t="s">
        <v>2804</v>
      </c>
      <c r="D134" s="57">
        <v>650</v>
      </c>
      <c r="E13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4" s="57">
        <f t="shared" ref="F134:F197" si="2">D134-D134*E134</f>
        <v>650</v>
      </c>
    </row>
    <row r="135" spans="1:6" x14ac:dyDescent="0.3">
      <c r="A135" s="60" t="s">
        <v>8188</v>
      </c>
      <c r="B135" s="85" t="s">
        <v>2805</v>
      </c>
      <c r="C135" s="85" t="s">
        <v>2758</v>
      </c>
      <c r="D135" s="57">
        <v>20.2</v>
      </c>
      <c r="E13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5" s="57">
        <f t="shared" si="2"/>
        <v>20.2</v>
      </c>
    </row>
    <row r="136" spans="1:6" x14ac:dyDescent="0.3">
      <c r="A136" s="60" t="s">
        <v>8188</v>
      </c>
      <c r="B136" s="85" t="s">
        <v>2806</v>
      </c>
      <c r="C136" s="85" t="s">
        <v>2760</v>
      </c>
      <c r="D136" s="57">
        <v>14.1</v>
      </c>
      <c r="E13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6" s="57">
        <f t="shared" si="2"/>
        <v>14.1</v>
      </c>
    </row>
    <row r="137" spans="1:6" x14ac:dyDescent="0.3">
      <c r="A137" s="60" t="s">
        <v>8188</v>
      </c>
      <c r="B137" s="85" t="s">
        <v>2807</v>
      </c>
      <c r="C137" s="85" t="s">
        <v>2762</v>
      </c>
      <c r="D137" s="57">
        <v>14.1</v>
      </c>
      <c r="E13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7" s="57">
        <f t="shared" si="2"/>
        <v>14.1</v>
      </c>
    </row>
    <row r="138" spans="1:6" x14ac:dyDescent="0.3">
      <c r="A138" s="60" t="s">
        <v>8186</v>
      </c>
      <c r="B138" s="85" t="s">
        <v>2808</v>
      </c>
      <c r="C138" s="85" t="s">
        <v>2758</v>
      </c>
      <c r="D138" s="57">
        <v>28.2</v>
      </c>
      <c r="E13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8" s="57">
        <f t="shared" si="2"/>
        <v>28.2</v>
      </c>
    </row>
    <row r="139" spans="1:6" x14ac:dyDescent="0.3">
      <c r="A139" s="60" t="s">
        <v>8186</v>
      </c>
      <c r="B139" s="85" t="s">
        <v>2809</v>
      </c>
      <c r="C139" s="85" t="s">
        <v>2760</v>
      </c>
      <c r="D139" s="57">
        <v>28.2</v>
      </c>
      <c r="E13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9" s="57">
        <f t="shared" si="2"/>
        <v>28.2</v>
      </c>
    </row>
    <row r="140" spans="1:6" x14ac:dyDescent="0.3">
      <c r="A140" s="60" t="s">
        <v>8186</v>
      </c>
      <c r="B140" s="85" t="s">
        <v>2810</v>
      </c>
      <c r="C140" s="95" t="s">
        <v>2762</v>
      </c>
      <c r="D140" s="57">
        <v>28.2</v>
      </c>
      <c r="E14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0" s="57">
        <f t="shared" si="2"/>
        <v>28.2</v>
      </c>
    </row>
    <row r="141" spans="1:6" x14ac:dyDescent="0.3">
      <c r="A141" s="60" t="s">
        <v>8198</v>
      </c>
      <c r="B141" s="85" t="s">
        <v>2812</v>
      </c>
      <c r="C141" s="85" t="s">
        <v>2760</v>
      </c>
      <c r="D141" s="57">
        <v>38.700000000000003</v>
      </c>
      <c r="E14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1" s="57">
        <f t="shared" si="2"/>
        <v>38.700000000000003</v>
      </c>
    </row>
    <row r="142" spans="1:6" x14ac:dyDescent="0.3">
      <c r="A142" s="60" t="s">
        <v>8199</v>
      </c>
      <c r="B142" s="85" t="s">
        <v>2811</v>
      </c>
      <c r="C142" s="85" t="s">
        <v>2762</v>
      </c>
      <c r="D142" s="57">
        <v>38.700000000000003</v>
      </c>
      <c r="E14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2" s="57">
        <f t="shared" si="2"/>
        <v>38.700000000000003</v>
      </c>
    </row>
    <row r="143" spans="1:6" x14ac:dyDescent="0.3">
      <c r="A143" s="60" t="s">
        <v>8187</v>
      </c>
      <c r="B143" s="85" t="s">
        <v>2813</v>
      </c>
      <c r="C143" s="85" t="s">
        <v>2760</v>
      </c>
      <c r="D143" s="57">
        <v>30.8</v>
      </c>
      <c r="E14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3" s="57">
        <f t="shared" si="2"/>
        <v>30.8</v>
      </c>
    </row>
    <row r="144" spans="1:6" x14ac:dyDescent="0.3">
      <c r="A144" s="60" t="s">
        <v>8187</v>
      </c>
      <c r="B144" s="85" t="s">
        <v>2814</v>
      </c>
      <c r="C144" s="85" t="s">
        <v>2760</v>
      </c>
      <c r="D144" s="57">
        <v>14.1</v>
      </c>
      <c r="E14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4" s="57">
        <f t="shared" si="2"/>
        <v>14.1</v>
      </c>
    </row>
    <row r="145" spans="1:6" x14ac:dyDescent="0.3">
      <c r="A145" s="60" t="s">
        <v>8185</v>
      </c>
      <c r="B145" s="85" t="s">
        <v>2815</v>
      </c>
      <c r="C145" s="85" t="s">
        <v>2758</v>
      </c>
      <c r="D145" s="57">
        <v>28.2</v>
      </c>
      <c r="E14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5" s="57">
        <f t="shared" si="2"/>
        <v>28.2</v>
      </c>
    </row>
    <row r="146" spans="1:6" x14ac:dyDescent="0.3">
      <c r="A146" s="60" t="s">
        <v>8185</v>
      </c>
      <c r="B146" s="85" t="s">
        <v>2816</v>
      </c>
      <c r="C146" s="85" t="s">
        <v>2760</v>
      </c>
      <c r="D146" s="57">
        <v>28.2</v>
      </c>
      <c r="E14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6" s="57">
        <f t="shared" si="2"/>
        <v>28.2</v>
      </c>
    </row>
    <row r="147" spans="1:6" x14ac:dyDescent="0.3">
      <c r="A147" s="60" t="s">
        <v>8185</v>
      </c>
      <c r="B147" s="85" t="s">
        <v>2817</v>
      </c>
      <c r="C147" s="85" t="s">
        <v>2758</v>
      </c>
      <c r="D147" s="57">
        <v>20.2</v>
      </c>
      <c r="E14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7" s="57">
        <f t="shared" si="2"/>
        <v>20.2</v>
      </c>
    </row>
    <row r="148" spans="1:6" x14ac:dyDescent="0.3">
      <c r="A148" s="60" t="s">
        <v>8185</v>
      </c>
      <c r="B148" s="85" t="s">
        <v>2818</v>
      </c>
      <c r="C148" s="85" t="s">
        <v>2760</v>
      </c>
      <c r="D148" s="57">
        <v>14.1</v>
      </c>
      <c r="E14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8" s="57">
        <f t="shared" si="2"/>
        <v>14.1</v>
      </c>
    </row>
    <row r="149" spans="1:6" x14ac:dyDescent="0.3">
      <c r="A149" s="60" t="s">
        <v>8115</v>
      </c>
      <c r="B149" s="85" t="s">
        <v>2819</v>
      </c>
      <c r="C149" s="85" t="s">
        <v>2643</v>
      </c>
      <c r="D149" s="57">
        <v>3.53</v>
      </c>
      <c r="E14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9" s="57">
        <f t="shared" si="2"/>
        <v>3.53</v>
      </c>
    </row>
    <row r="150" spans="1:6" x14ac:dyDescent="0.3">
      <c r="A150" s="60" t="s">
        <v>8115</v>
      </c>
      <c r="B150" s="85" t="s">
        <v>2821</v>
      </c>
      <c r="C150" s="85" t="s">
        <v>2637</v>
      </c>
      <c r="D150" s="57">
        <v>7.06</v>
      </c>
      <c r="E15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0" s="57">
        <f t="shared" si="2"/>
        <v>7.06</v>
      </c>
    </row>
    <row r="151" spans="1:6" x14ac:dyDescent="0.3">
      <c r="A151" s="60" t="s">
        <v>8115</v>
      </c>
      <c r="B151" s="85" t="s">
        <v>2824</v>
      </c>
      <c r="C151" s="95" t="s">
        <v>2710</v>
      </c>
      <c r="D151" s="57">
        <v>14.1</v>
      </c>
      <c r="E15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1" s="57">
        <f t="shared" si="2"/>
        <v>14.1</v>
      </c>
    </row>
    <row r="152" spans="1:6" x14ac:dyDescent="0.3">
      <c r="A152" s="60" t="s">
        <v>8115</v>
      </c>
      <c r="B152" s="85" t="s">
        <v>2826</v>
      </c>
      <c r="C152" s="95" t="s">
        <v>2710</v>
      </c>
      <c r="D152" s="57">
        <v>15.4</v>
      </c>
      <c r="E15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2" s="57">
        <f t="shared" si="2"/>
        <v>15.4</v>
      </c>
    </row>
    <row r="153" spans="1:6" x14ac:dyDescent="0.3">
      <c r="A153" s="60" t="s">
        <v>8115</v>
      </c>
      <c r="B153" s="85" t="s">
        <v>2827</v>
      </c>
      <c r="C153" s="95" t="s">
        <v>2710</v>
      </c>
      <c r="D153" s="57">
        <v>14.1</v>
      </c>
      <c r="E15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3" s="57">
        <f t="shared" si="2"/>
        <v>14.1</v>
      </c>
    </row>
    <row r="154" spans="1:6" x14ac:dyDescent="0.3">
      <c r="A154" s="60" t="s">
        <v>8115</v>
      </c>
      <c r="B154" s="85" t="s">
        <v>2828</v>
      </c>
      <c r="C154" s="95" t="s">
        <v>2710</v>
      </c>
      <c r="D154" s="57">
        <v>15.4</v>
      </c>
      <c r="E15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4" s="57">
        <f t="shared" si="2"/>
        <v>15.4</v>
      </c>
    </row>
    <row r="155" spans="1:6" x14ac:dyDescent="0.3">
      <c r="A155" s="60" t="s">
        <v>8115</v>
      </c>
      <c r="B155" s="85" t="s">
        <v>2829</v>
      </c>
      <c r="C155" s="95" t="s">
        <v>2735</v>
      </c>
      <c r="D155" s="57">
        <v>141</v>
      </c>
      <c r="E15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5" s="57">
        <f t="shared" si="2"/>
        <v>141</v>
      </c>
    </row>
    <row r="156" spans="1:6" x14ac:dyDescent="0.3">
      <c r="A156" s="60" t="s">
        <v>8115</v>
      </c>
      <c r="B156" s="85" t="s">
        <v>2830</v>
      </c>
      <c r="C156" s="95" t="s">
        <v>2715</v>
      </c>
      <c r="D156" s="57">
        <v>28.2</v>
      </c>
      <c r="E15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6" s="57">
        <f t="shared" si="2"/>
        <v>28.2</v>
      </c>
    </row>
    <row r="157" spans="1:6" x14ac:dyDescent="0.3">
      <c r="A157" s="60" t="s">
        <v>8115</v>
      </c>
      <c r="B157" s="85" t="s">
        <v>2831</v>
      </c>
      <c r="C157" s="95" t="s">
        <v>2715</v>
      </c>
      <c r="D157" s="57">
        <v>28.2</v>
      </c>
      <c r="E15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7" s="57">
        <f t="shared" si="2"/>
        <v>28.2</v>
      </c>
    </row>
    <row r="158" spans="1:6" x14ac:dyDescent="0.3">
      <c r="A158" s="60" t="s">
        <v>8115</v>
      </c>
      <c r="B158" s="85" t="s">
        <v>2832</v>
      </c>
      <c r="C158" s="95" t="s">
        <v>2739</v>
      </c>
      <c r="D158" s="57">
        <v>56.5</v>
      </c>
      <c r="E15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8" s="57">
        <f t="shared" si="2"/>
        <v>56.5</v>
      </c>
    </row>
    <row r="159" spans="1:6" x14ac:dyDescent="0.3">
      <c r="A159" s="60" t="s">
        <v>8115</v>
      </c>
      <c r="B159" s="85" t="s">
        <v>2833</v>
      </c>
      <c r="C159" s="95" t="s">
        <v>2741</v>
      </c>
      <c r="D159" s="57">
        <v>70.599999999999994</v>
      </c>
      <c r="E15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9" s="57">
        <f t="shared" si="2"/>
        <v>70.599999999999994</v>
      </c>
    </row>
    <row r="160" spans="1:6" x14ac:dyDescent="0.3">
      <c r="A160" s="60" t="s">
        <v>8115</v>
      </c>
      <c r="B160" s="85" t="s">
        <v>2834</v>
      </c>
      <c r="C160" s="95" t="s">
        <v>2741</v>
      </c>
      <c r="D160" s="57">
        <v>70.599999999999994</v>
      </c>
      <c r="E16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0" s="57">
        <f t="shared" si="2"/>
        <v>70.599999999999994</v>
      </c>
    </row>
    <row r="161" spans="1:6" x14ac:dyDescent="0.3">
      <c r="A161" s="60" t="s">
        <v>8115</v>
      </c>
      <c r="B161" s="85" t="s">
        <v>2835</v>
      </c>
      <c r="C161" s="85" t="s">
        <v>2643</v>
      </c>
      <c r="D161" s="57">
        <v>3.9</v>
      </c>
      <c r="E16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1" s="57">
        <f t="shared" si="2"/>
        <v>3.9</v>
      </c>
    </row>
    <row r="162" spans="1:6" x14ac:dyDescent="0.3">
      <c r="A162" s="60" t="s">
        <v>8115</v>
      </c>
      <c r="B162" s="85" t="s">
        <v>2836</v>
      </c>
      <c r="C162" s="85" t="s">
        <v>2637</v>
      </c>
      <c r="D162" s="57">
        <v>7.7</v>
      </c>
      <c r="E16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2" s="57">
        <f t="shared" si="2"/>
        <v>7.7</v>
      </c>
    </row>
    <row r="163" spans="1:6" x14ac:dyDescent="0.3">
      <c r="A163" s="60" t="s">
        <v>8115</v>
      </c>
      <c r="B163" s="85" t="s">
        <v>2837</v>
      </c>
      <c r="C163" s="85" t="s">
        <v>2643</v>
      </c>
      <c r="D163" s="57">
        <v>3.53</v>
      </c>
      <c r="E16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3" s="57">
        <f t="shared" si="2"/>
        <v>3.53</v>
      </c>
    </row>
    <row r="164" spans="1:6" x14ac:dyDescent="0.3">
      <c r="A164" s="60" t="s">
        <v>8115</v>
      </c>
      <c r="B164" s="85" t="s">
        <v>2838</v>
      </c>
      <c r="C164" s="85" t="s">
        <v>2637</v>
      </c>
      <c r="D164" s="57">
        <v>7.06</v>
      </c>
      <c r="E16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4" s="57">
        <f t="shared" si="2"/>
        <v>7.06</v>
      </c>
    </row>
    <row r="165" spans="1:6" x14ac:dyDescent="0.3">
      <c r="A165" s="60" t="s">
        <v>3455</v>
      </c>
      <c r="B165" s="85" t="s">
        <v>7826</v>
      </c>
      <c r="C165" s="85" t="s">
        <v>2637</v>
      </c>
      <c r="D165" s="57">
        <v>7.06</v>
      </c>
      <c r="E16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5" s="57">
        <f t="shared" si="2"/>
        <v>7.06</v>
      </c>
    </row>
    <row r="166" spans="1:6" x14ac:dyDescent="0.3">
      <c r="A166" s="60" t="s">
        <v>8116</v>
      </c>
      <c r="B166" s="85" t="s">
        <v>2820</v>
      </c>
      <c r="C166" s="85" t="s">
        <v>2643</v>
      </c>
      <c r="D166" s="57">
        <v>3.53</v>
      </c>
      <c r="E16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6" s="57">
        <f t="shared" si="2"/>
        <v>3.53</v>
      </c>
    </row>
    <row r="167" spans="1:6" x14ac:dyDescent="0.3">
      <c r="A167" s="60" t="s">
        <v>8116</v>
      </c>
      <c r="B167" s="85" t="s">
        <v>2822</v>
      </c>
      <c r="C167" s="95" t="s">
        <v>2637</v>
      </c>
      <c r="D167" s="57">
        <v>7.06</v>
      </c>
      <c r="E16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7" s="57">
        <f t="shared" si="2"/>
        <v>7.06</v>
      </c>
    </row>
    <row r="168" spans="1:6" x14ac:dyDescent="0.3">
      <c r="A168" s="60" t="s">
        <v>8116</v>
      </c>
      <c r="B168" s="85" t="s">
        <v>2825</v>
      </c>
      <c r="C168" s="95" t="s">
        <v>2710</v>
      </c>
      <c r="D168" s="57">
        <v>14.1</v>
      </c>
      <c r="E16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8" s="57">
        <f t="shared" si="2"/>
        <v>14.1</v>
      </c>
    </row>
    <row r="169" spans="1:6" x14ac:dyDescent="0.3">
      <c r="A169" s="60" t="s">
        <v>8117</v>
      </c>
      <c r="B169" s="85" t="s">
        <v>2839</v>
      </c>
      <c r="C169" s="85" t="s">
        <v>2747</v>
      </c>
      <c r="D169" s="57">
        <v>6.2</v>
      </c>
      <c r="E16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9" s="57">
        <f t="shared" si="2"/>
        <v>6.2</v>
      </c>
    </row>
    <row r="170" spans="1:6" x14ac:dyDescent="0.3">
      <c r="A170" s="60" t="s">
        <v>8180</v>
      </c>
      <c r="B170" s="85" t="s">
        <v>2651</v>
      </c>
      <c r="C170" s="95" t="s">
        <v>8181</v>
      </c>
      <c r="D170" s="57">
        <v>706</v>
      </c>
      <c r="E17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0" s="57">
        <f t="shared" si="2"/>
        <v>706</v>
      </c>
    </row>
    <row r="171" spans="1:6" x14ac:dyDescent="0.3">
      <c r="A171" s="60" t="s">
        <v>2662</v>
      </c>
      <c r="B171" s="85" t="s">
        <v>2840</v>
      </c>
      <c r="C171" s="85" t="s">
        <v>2730</v>
      </c>
      <c r="D171" s="57">
        <v>5.81</v>
      </c>
      <c r="E17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1" s="57">
        <f t="shared" si="2"/>
        <v>5.81</v>
      </c>
    </row>
    <row r="172" spans="1:6" x14ac:dyDescent="0.3">
      <c r="A172" s="60" t="s">
        <v>2662</v>
      </c>
      <c r="B172" s="85" t="s">
        <v>2841</v>
      </c>
      <c r="C172" s="85" t="s">
        <v>2643</v>
      </c>
      <c r="D172" s="57">
        <v>12.9</v>
      </c>
      <c r="E17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2" s="57">
        <f t="shared" si="2"/>
        <v>12.9</v>
      </c>
    </row>
    <row r="173" spans="1:6" x14ac:dyDescent="0.3">
      <c r="A173" s="60" t="s">
        <v>2662</v>
      </c>
      <c r="B173" s="85" t="s">
        <v>2842</v>
      </c>
      <c r="C173" s="85" t="s">
        <v>2710</v>
      </c>
      <c r="D173" s="57">
        <v>48.4</v>
      </c>
      <c r="E17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3" s="57">
        <f t="shared" si="2"/>
        <v>48.4</v>
      </c>
    </row>
    <row r="174" spans="1:6" x14ac:dyDescent="0.3">
      <c r="A174" s="60" t="s">
        <v>2662</v>
      </c>
      <c r="B174" s="85" t="s">
        <v>2843</v>
      </c>
      <c r="C174" s="85" t="s">
        <v>2752</v>
      </c>
      <c r="D174" s="57">
        <v>242</v>
      </c>
      <c r="E17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4" s="57">
        <f t="shared" si="2"/>
        <v>242</v>
      </c>
    </row>
    <row r="175" spans="1:6" x14ac:dyDescent="0.3">
      <c r="A175" s="60" t="s">
        <v>2662</v>
      </c>
      <c r="B175" s="85" t="s">
        <v>2844</v>
      </c>
      <c r="C175" s="85" t="s">
        <v>2754</v>
      </c>
      <c r="D175" s="57">
        <v>605</v>
      </c>
      <c r="E17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5" s="57">
        <f t="shared" si="2"/>
        <v>605</v>
      </c>
    </row>
    <row r="176" spans="1:6" x14ac:dyDescent="0.3">
      <c r="A176" s="60" t="s">
        <v>2662</v>
      </c>
      <c r="B176" s="85" t="s">
        <v>2845</v>
      </c>
      <c r="C176" s="85" t="s">
        <v>2756</v>
      </c>
      <c r="D176" s="57">
        <v>80.599999999999994</v>
      </c>
      <c r="E17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6" s="57">
        <f t="shared" si="2"/>
        <v>80.599999999999994</v>
      </c>
    </row>
    <row r="177" spans="1:6" x14ac:dyDescent="0.3">
      <c r="A177" s="60" t="s">
        <v>2662</v>
      </c>
      <c r="B177" s="85" t="s">
        <v>2846</v>
      </c>
      <c r="C177" s="85" t="s">
        <v>2758</v>
      </c>
      <c r="D177" s="57">
        <v>28.2</v>
      </c>
      <c r="E17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7" s="57">
        <f t="shared" si="2"/>
        <v>28.2</v>
      </c>
    </row>
    <row r="178" spans="1:6" x14ac:dyDescent="0.3">
      <c r="A178" s="60" t="s">
        <v>2662</v>
      </c>
      <c r="B178" s="85" t="s">
        <v>2847</v>
      </c>
      <c r="C178" s="85" t="s">
        <v>2760</v>
      </c>
      <c r="D178" s="57">
        <v>28.2</v>
      </c>
      <c r="E17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8" s="57">
        <f t="shared" si="2"/>
        <v>28.2</v>
      </c>
    </row>
    <row r="179" spans="1:6" x14ac:dyDescent="0.3">
      <c r="A179" s="60" t="s">
        <v>2662</v>
      </c>
      <c r="B179" s="85" t="s">
        <v>2848</v>
      </c>
      <c r="C179" s="85" t="s">
        <v>2762</v>
      </c>
      <c r="D179" s="57">
        <v>28.2</v>
      </c>
      <c r="E17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9" s="57">
        <f t="shared" si="2"/>
        <v>28.2</v>
      </c>
    </row>
    <row r="180" spans="1:6" x14ac:dyDescent="0.3">
      <c r="A180" s="60" t="s">
        <v>2662</v>
      </c>
      <c r="B180" s="85" t="s">
        <v>2664</v>
      </c>
      <c r="C180" s="85" t="s">
        <v>2665</v>
      </c>
      <c r="D180" s="57">
        <v>524</v>
      </c>
      <c r="E18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0" s="57">
        <f t="shared" si="2"/>
        <v>524</v>
      </c>
    </row>
    <row r="181" spans="1:6" x14ac:dyDescent="0.3">
      <c r="A181" s="60" t="s">
        <v>2662</v>
      </c>
      <c r="B181" s="85" t="s">
        <v>2663</v>
      </c>
      <c r="C181" s="95" t="s">
        <v>2804</v>
      </c>
      <c r="D181" s="57">
        <v>484</v>
      </c>
      <c r="E18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1" s="57">
        <f t="shared" si="2"/>
        <v>484</v>
      </c>
    </row>
    <row r="182" spans="1:6" x14ac:dyDescent="0.3">
      <c r="A182" s="60" t="s">
        <v>2662</v>
      </c>
      <c r="B182" s="85" t="s">
        <v>2849</v>
      </c>
      <c r="C182" s="95" t="s">
        <v>2764</v>
      </c>
      <c r="D182" s="57">
        <v>121</v>
      </c>
      <c r="E18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2" s="57">
        <f t="shared" si="2"/>
        <v>121</v>
      </c>
    </row>
    <row r="183" spans="1:6" x14ac:dyDescent="0.3">
      <c r="A183" s="60" t="s">
        <v>2662</v>
      </c>
      <c r="B183" s="85" t="s">
        <v>2850</v>
      </c>
      <c r="C183" s="85" t="s">
        <v>2758</v>
      </c>
      <c r="D183" s="57">
        <v>20.2</v>
      </c>
      <c r="E18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3" s="57">
        <f t="shared" si="2"/>
        <v>20.2</v>
      </c>
    </row>
    <row r="184" spans="1:6" x14ac:dyDescent="0.3">
      <c r="A184" s="60" t="s">
        <v>2662</v>
      </c>
      <c r="B184" s="85" t="s">
        <v>2851</v>
      </c>
      <c r="C184" s="85" t="s">
        <v>2760</v>
      </c>
      <c r="D184" s="57">
        <v>14.1</v>
      </c>
      <c r="E18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4" s="57">
        <f t="shared" si="2"/>
        <v>14.1</v>
      </c>
    </row>
    <row r="185" spans="1:6" x14ac:dyDescent="0.3">
      <c r="A185" s="60" t="s">
        <v>2662</v>
      </c>
      <c r="B185" s="85" t="s">
        <v>2852</v>
      </c>
      <c r="C185" s="85" t="s">
        <v>2762</v>
      </c>
      <c r="D185" s="57">
        <v>14.1</v>
      </c>
      <c r="E18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5" s="57">
        <f t="shared" si="2"/>
        <v>14.1</v>
      </c>
    </row>
    <row r="186" spans="1:6" x14ac:dyDescent="0.3">
      <c r="A186" s="54" t="s">
        <v>9731</v>
      </c>
      <c r="B186" s="85" t="s">
        <v>9720</v>
      </c>
      <c r="C186" s="85" t="s">
        <v>9743</v>
      </c>
      <c r="D186" s="57">
        <v>48.4</v>
      </c>
      <c r="E18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6" s="57">
        <f t="shared" si="2"/>
        <v>48.4</v>
      </c>
    </row>
    <row r="187" spans="1:6" x14ac:dyDescent="0.3">
      <c r="A187" s="54" t="s">
        <v>7812</v>
      </c>
      <c r="B187" s="85" t="s">
        <v>7813</v>
      </c>
      <c r="C187" s="85" t="s">
        <v>2760</v>
      </c>
      <c r="D187" s="57">
        <v>14.1</v>
      </c>
      <c r="E18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7" s="57">
        <f t="shared" si="2"/>
        <v>14.1</v>
      </c>
    </row>
    <row r="188" spans="1:6" x14ac:dyDescent="0.3">
      <c r="A188" s="60" t="s">
        <v>8170</v>
      </c>
      <c r="B188" s="85" t="s">
        <v>2855</v>
      </c>
      <c r="C188" s="85" t="s">
        <v>2730</v>
      </c>
      <c r="D188" s="57">
        <v>15.1</v>
      </c>
      <c r="E18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8" s="57">
        <f t="shared" si="2"/>
        <v>15.1</v>
      </c>
    </row>
    <row r="189" spans="1:6" x14ac:dyDescent="0.3">
      <c r="A189" s="60" t="s">
        <v>8170</v>
      </c>
      <c r="B189" s="85" t="s">
        <v>2856</v>
      </c>
      <c r="C189" s="85" t="s">
        <v>2643</v>
      </c>
      <c r="D189" s="57">
        <v>30.2</v>
      </c>
      <c r="E18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9" s="57">
        <f t="shared" si="2"/>
        <v>30.2</v>
      </c>
    </row>
    <row r="190" spans="1:6" x14ac:dyDescent="0.3">
      <c r="A190" s="60" t="s">
        <v>8170</v>
      </c>
      <c r="B190" s="85" t="s">
        <v>2857</v>
      </c>
      <c r="C190" s="85" t="s">
        <v>2710</v>
      </c>
      <c r="D190" s="57">
        <v>106</v>
      </c>
      <c r="E19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0" s="57">
        <f t="shared" si="2"/>
        <v>106</v>
      </c>
    </row>
    <row r="191" spans="1:6" x14ac:dyDescent="0.3">
      <c r="A191" s="60" t="s">
        <v>8170</v>
      </c>
      <c r="B191" s="85" t="s">
        <v>2858</v>
      </c>
      <c r="C191" s="85" t="s">
        <v>2760</v>
      </c>
      <c r="D191" s="57">
        <v>28.2</v>
      </c>
      <c r="E19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1" s="57">
        <f t="shared" si="2"/>
        <v>28.2</v>
      </c>
    </row>
    <row r="192" spans="1:6" x14ac:dyDescent="0.3">
      <c r="A192" s="60" t="s">
        <v>8170</v>
      </c>
      <c r="B192" s="85" t="s">
        <v>2853</v>
      </c>
      <c r="C192" s="85" t="s">
        <v>2760</v>
      </c>
      <c r="D192" s="57">
        <v>14.1</v>
      </c>
      <c r="E19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2" s="57">
        <f t="shared" si="2"/>
        <v>14.1</v>
      </c>
    </row>
    <row r="193" spans="1:6" x14ac:dyDescent="0.3">
      <c r="A193" s="60" t="s">
        <v>8169</v>
      </c>
      <c r="B193" s="85" t="s">
        <v>2859</v>
      </c>
      <c r="C193" s="85" t="s">
        <v>2730</v>
      </c>
      <c r="D193" s="57">
        <v>5.81</v>
      </c>
      <c r="E19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3" s="57">
        <f t="shared" si="2"/>
        <v>5.81</v>
      </c>
    </row>
    <row r="194" spans="1:6" x14ac:dyDescent="0.3">
      <c r="A194" s="60" t="s">
        <v>8169</v>
      </c>
      <c r="B194" s="85" t="s">
        <v>2860</v>
      </c>
      <c r="C194" s="85" t="s">
        <v>2643</v>
      </c>
      <c r="D194" s="57">
        <v>12.9</v>
      </c>
      <c r="E19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4" s="57">
        <f t="shared" si="2"/>
        <v>12.9</v>
      </c>
    </row>
    <row r="195" spans="1:6" x14ac:dyDescent="0.3">
      <c r="A195" s="60" t="s">
        <v>8169</v>
      </c>
      <c r="B195" s="85" t="s">
        <v>2861</v>
      </c>
      <c r="C195" s="85" t="s">
        <v>2710</v>
      </c>
      <c r="D195" s="57">
        <v>48.4</v>
      </c>
      <c r="E19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5" s="57">
        <f t="shared" si="2"/>
        <v>48.4</v>
      </c>
    </row>
    <row r="196" spans="1:6" x14ac:dyDescent="0.3">
      <c r="A196" s="60" t="s">
        <v>8169</v>
      </c>
      <c r="B196" s="85" t="s">
        <v>2862</v>
      </c>
      <c r="C196" s="85" t="s">
        <v>2756</v>
      </c>
      <c r="D196" s="57">
        <v>80.599999999999994</v>
      </c>
      <c r="E19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6" s="57">
        <f t="shared" si="2"/>
        <v>80.599999999999994</v>
      </c>
    </row>
    <row r="197" spans="1:6" x14ac:dyDescent="0.3">
      <c r="A197" s="60" t="s">
        <v>8169</v>
      </c>
      <c r="B197" s="85" t="s">
        <v>2863</v>
      </c>
      <c r="C197" s="85" t="s">
        <v>2758</v>
      </c>
      <c r="D197" s="57">
        <v>28.2</v>
      </c>
      <c r="E19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7" s="57">
        <f t="shared" si="2"/>
        <v>28.2</v>
      </c>
    </row>
    <row r="198" spans="1:6" x14ac:dyDescent="0.3">
      <c r="A198" s="60" t="s">
        <v>8169</v>
      </c>
      <c r="B198" s="85" t="s">
        <v>2864</v>
      </c>
      <c r="C198" s="85" t="s">
        <v>2760</v>
      </c>
      <c r="D198" s="57">
        <v>28.2</v>
      </c>
      <c r="E19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8" s="57">
        <f t="shared" ref="F198:F261" si="3">D198-D198*E198</f>
        <v>28.2</v>
      </c>
    </row>
    <row r="199" spans="1:6" x14ac:dyDescent="0.3">
      <c r="A199" s="60" t="s">
        <v>8169</v>
      </c>
      <c r="B199" s="85" t="s">
        <v>2865</v>
      </c>
      <c r="C199" s="85" t="s">
        <v>2764</v>
      </c>
      <c r="D199" s="57">
        <v>121</v>
      </c>
      <c r="E19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9" s="57">
        <f t="shared" si="3"/>
        <v>121</v>
      </c>
    </row>
    <row r="200" spans="1:6" x14ac:dyDescent="0.3">
      <c r="A200" s="60" t="s">
        <v>8169</v>
      </c>
      <c r="B200" s="85" t="s">
        <v>2866</v>
      </c>
      <c r="C200" s="85" t="s">
        <v>2758</v>
      </c>
      <c r="D200" s="57">
        <v>20.2</v>
      </c>
      <c r="E20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0" s="57">
        <f t="shared" si="3"/>
        <v>20.2</v>
      </c>
    </row>
    <row r="201" spans="1:6" x14ac:dyDescent="0.3">
      <c r="A201" s="60" t="s">
        <v>8169</v>
      </c>
      <c r="B201" s="85" t="s">
        <v>2867</v>
      </c>
      <c r="C201" s="85" t="s">
        <v>2760</v>
      </c>
      <c r="D201" s="57">
        <v>14.1</v>
      </c>
      <c r="E20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1" s="57">
        <f t="shared" si="3"/>
        <v>14.1</v>
      </c>
    </row>
    <row r="202" spans="1:6" x14ac:dyDescent="0.3">
      <c r="A202" s="60" t="s">
        <v>8169</v>
      </c>
      <c r="B202" s="85" t="s">
        <v>2868</v>
      </c>
      <c r="C202" s="85" t="s">
        <v>2771</v>
      </c>
      <c r="D202" s="57">
        <v>106</v>
      </c>
      <c r="E20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2" s="57">
        <f t="shared" si="3"/>
        <v>106</v>
      </c>
    </row>
    <row r="203" spans="1:6" x14ac:dyDescent="0.3">
      <c r="A203" s="54" t="s">
        <v>9732</v>
      </c>
      <c r="B203" s="85" t="s">
        <v>9721</v>
      </c>
      <c r="C203" s="85" t="s">
        <v>9744</v>
      </c>
      <c r="D203" s="57">
        <v>48.4</v>
      </c>
      <c r="E20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3" s="57">
        <f t="shared" si="3"/>
        <v>48.4</v>
      </c>
    </row>
    <row r="204" spans="1:6" x14ac:dyDescent="0.3">
      <c r="A204" s="60" t="s">
        <v>8191</v>
      </c>
      <c r="B204" s="85" t="s">
        <v>2870</v>
      </c>
      <c r="C204" s="85" t="s">
        <v>2643</v>
      </c>
      <c r="D204" s="57">
        <v>16.100000000000001</v>
      </c>
      <c r="E20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4" s="57">
        <f t="shared" si="3"/>
        <v>16.100000000000001</v>
      </c>
    </row>
    <row r="205" spans="1:6" x14ac:dyDescent="0.3">
      <c r="A205" s="60" t="s">
        <v>8191</v>
      </c>
      <c r="B205" s="85" t="s">
        <v>2871</v>
      </c>
      <c r="C205" s="85" t="s">
        <v>2710</v>
      </c>
      <c r="D205" s="57">
        <v>58.1</v>
      </c>
      <c r="E20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5" s="57">
        <f t="shared" si="3"/>
        <v>58.1</v>
      </c>
    </row>
    <row r="206" spans="1:6" x14ac:dyDescent="0.3">
      <c r="A206" s="60" t="s">
        <v>8191</v>
      </c>
      <c r="B206" s="85" t="s">
        <v>2872</v>
      </c>
      <c r="C206" s="85" t="s">
        <v>2873</v>
      </c>
      <c r="D206" s="57">
        <v>101</v>
      </c>
      <c r="E20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6" s="57">
        <f t="shared" si="3"/>
        <v>101</v>
      </c>
    </row>
    <row r="207" spans="1:6" x14ac:dyDescent="0.3">
      <c r="A207" s="60" t="s">
        <v>8191</v>
      </c>
      <c r="B207" s="85" t="s">
        <v>2874</v>
      </c>
      <c r="C207" s="85" t="s">
        <v>2640</v>
      </c>
      <c r="D207" s="57">
        <v>60.5</v>
      </c>
      <c r="E20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7" s="57">
        <f t="shared" si="3"/>
        <v>60.5</v>
      </c>
    </row>
    <row r="208" spans="1:6" x14ac:dyDescent="0.3">
      <c r="A208" s="60" t="s">
        <v>8191</v>
      </c>
      <c r="B208" s="85" t="s">
        <v>2875</v>
      </c>
      <c r="C208" s="85" t="s">
        <v>2876</v>
      </c>
      <c r="D208" s="57">
        <v>149</v>
      </c>
      <c r="E20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8" s="57">
        <f t="shared" si="3"/>
        <v>149</v>
      </c>
    </row>
    <row r="209" spans="1:7" x14ac:dyDescent="0.3">
      <c r="A209" s="60" t="s">
        <v>8191</v>
      </c>
      <c r="B209" s="85" t="s">
        <v>2877</v>
      </c>
      <c r="C209" s="85" t="s">
        <v>2640</v>
      </c>
      <c r="D209" s="57">
        <v>60.5</v>
      </c>
      <c r="E20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9" s="57">
        <f t="shared" si="3"/>
        <v>60.5</v>
      </c>
    </row>
    <row r="210" spans="1:7" x14ac:dyDescent="0.3">
      <c r="A210" s="60" t="s">
        <v>2666</v>
      </c>
      <c r="B210" s="85" t="s">
        <v>2667</v>
      </c>
      <c r="C210" s="85" t="s">
        <v>2643</v>
      </c>
      <c r="D210" s="57">
        <v>550</v>
      </c>
      <c r="E21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0" s="57">
        <f t="shared" si="3"/>
        <v>550</v>
      </c>
      <c r="G210" s="187" t="s">
        <v>23</v>
      </c>
    </row>
    <row r="211" spans="1:7" x14ac:dyDescent="0.3">
      <c r="A211" s="54" t="s">
        <v>2666</v>
      </c>
      <c r="B211" s="85" t="s">
        <v>2668</v>
      </c>
      <c r="C211" s="85" t="s">
        <v>2645</v>
      </c>
      <c r="D211" s="57">
        <v>229</v>
      </c>
      <c r="E21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1" s="57">
        <f t="shared" si="3"/>
        <v>229</v>
      </c>
      <c r="G211" s="187" t="s">
        <v>23</v>
      </c>
    </row>
    <row r="212" spans="1:7" x14ac:dyDescent="0.3">
      <c r="A212" s="60" t="s">
        <v>8195</v>
      </c>
      <c r="B212" s="85" t="s">
        <v>2878</v>
      </c>
      <c r="C212" s="85" t="s">
        <v>2760</v>
      </c>
      <c r="D212" s="57">
        <v>38.700000000000003</v>
      </c>
      <c r="E21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2" s="57">
        <f t="shared" si="3"/>
        <v>38.700000000000003</v>
      </c>
    </row>
    <row r="213" spans="1:7" x14ac:dyDescent="0.3">
      <c r="A213" s="60" t="s">
        <v>8195</v>
      </c>
      <c r="B213" s="85" t="s">
        <v>2879</v>
      </c>
      <c r="C213" s="95" t="s">
        <v>2762</v>
      </c>
      <c r="D213" s="57">
        <v>38.700000000000003</v>
      </c>
      <c r="E21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3" s="57">
        <f t="shared" si="3"/>
        <v>38.700000000000003</v>
      </c>
    </row>
    <row r="214" spans="1:7" x14ac:dyDescent="0.3">
      <c r="A214" s="60" t="s">
        <v>8201</v>
      </c>
      <c r="B214" s="85" t="s">
        <v>2880</v>
      </c>
      <c r="C214" s="85" t="s">
        <v>2802</v>
      </c>
      <c r="D214" s="57">
        <v>650</v>
      </c>
      <c r="E21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4" s="57">
        <f t="shared" si="3"/>
        <v>650</v>
      </c>
    </row>
    <row r="215" spans="1:7" x14ac:dyDescent="0.3">
      <c r="A215" s="60" t="s">
        <v>8201</v>
      </c>
      <c r="B215" s="85" t="s">
        <v>2881</v>
      </c>
      <c r="C215" s="85" t="s">
        <v>2804</v>
      </c>
      <c r="D215" s="57">
        <v>650</v>
      </c>
      <c r="E21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5" s="57">
        <f t="shared" si="3"/>
        <v>650</v>
      </c>
    </row>
    <row r="216" spans="1:7" x14ac:dyDescent="0.3">
      <c r="A216" s="60" t="s">
        <v>9956</v>
      </c>
      <c r="B216" s="85" t="s">
        <v>2670</v>
      </c>
      <c r="C216" s="85" t="s">
        <v>2643</v>
      </c>
      <c r="D216" s="57">
        <v>550</v>
      </c>
      <c r="E21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6" s="57">
        <f t="shared" si="3"/>
        <v>550</v>
      </c>
      <c r="G216" s="187" t="s">
        <v>23</v>
      </c>
    </row>
    <row r="217" spans="1:7" x14ac:dyDescent="0.3">
      <c r="A217" s="60" t="s">
        <v>8118</v>
      </c>
      <c r="B217" s="85" t="s">
        <v>2882</v>
      </c>
      <c r="C217" s="85" t="s">
        <v>2643</v>
      </c>
      <c r="D217" s="57">
        <v>3.53</v>
      </c>
      <c r="E21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7" s="57">
        <f t="shared" si="3"/>
        <v>3.53</v>
      </c>
    </row>
    <row r="218" spans="1:7" x14ac:dyDescent="0.3">
      <c r="A218" s="60" t="s">
        <v>8118</v>
      </c>
      <c r="B218" s="85" t="s">
        <v>2883</v>
      </c>
      <c r="C218" s="85" t="s">
        <v>2643</v>
      </c>
      <c r="D218" s="57">
        <v>3.53</v>
      </c>
      <c r="E21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8" s="57">
        <f t="shared" si="3"/>
        <v>3.53</v>
      </c>
    </row>
    <row r="219" spans="1:7" x14ac:dyDescent="0.3">
      <c r="A219" s="60" t="s">
        <v>8118</v>
      </c>
      <c r="B219" s="85" t="s">
        <v>2884</v>
      </c>
      <c r="C219" s="85" t="s">
        <v>2637</v>
      </c>
      <c r="D219" s="57">
        <v>7.06</v>
      </c>
      <c r="E21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9" s="57">
        <f t="shared" si="3"/>
        <v>7.06</v>
      </c>
    </row>
    <row r="220" spans="1:7" x14ac:dyDescent="0.3">
      <c r="A220" s="60" t="s">
        <v>8118</v>
      </c>
      <c r="B220" s="85" t="s">
        <v>2885</v>
      </c>
      <c r="C220" s="85" t="s">
        <v>2637</v>
      </c>
      <c r="D220" s="57">
        <v>7.06</v>
      </c>
      <c r="E22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0" s="57">
        <f t="shared" si="3"/>
        <v>7.06</v>
      </c>
    </row>
    <row r="221" spans="1:7" x14ac:dyDescent="0.3">
      <c r="A221" s="60" t="s">
        <v>8118</v>
      </c>
      <c r="B221" s="85" t="s">
        <v>2886</v>
      </c>
      <c r="C221" s="95" t="s">
        <v>2710</v>
      </c>
      <c r="D221" s="57">
        <v>14.1</v>
      </c>
      <c r="E22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1" s="57">
        <f t="shared" si="3"/>
        <v>14.1</v>
      </c>
    </row>
    <row r="222" spans="1:7" x14ac:dyDescent="0.3">
      <c r="A222" s="60" t="s">
        <v>8118</v>
      </c>
      <c r="B222" s="85" t="s">
        <v>2887</v>
      </c>
      <c r="C222" s="95" t="s">
        <v>2710</v>
      </c>
      <c r="D222" s="57">
        <v>14.1</v>
      </c>
      <c r="E22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2" s="57">
        <f t="shared" si="3"/>
        <v>14.1</v>
      </c>
    </row>
    <row r="223" spans="1:7" x14ac:dyDescent="0.3">
      <c r="A223" s="60" t="s">
        <v>8118</v>
      </c>
      <c r="B223" s="85" t="s">
        <v>2888</v>
      </c>
      <c r="C223" s="95" t="s">
        <v>2710</v>
      </c>
      <c r="D223" s="57">
        <v>15.4</v>
      </c>
      <c r="E22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3" s="57">
        <f t="shared" si="3"/>
        <v>15.4</v>
      </c>
    </row>
    <row r="224" spans="1:7" x14ac:dyDescent="0.3">
      <c r="A224" s="60" t="s">
        <v>8118</v>
      </c>
      <c r="B224" s="85" t="s">
        <v>2889</v>
      </c>
      <c r="C224" s="95" t="s">
        <v>2710</v>
      </c>
      <c r="D224" s="57">
        <v>14.1</v>
      </c>
      <c r="E22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4" s="57">
        <f t="shared" si="3"/>
        <v>14.1</v>
      </c>
    </row>
    <row r="225" spans="1:6" x14ac:dyDescent="0.3">
      <c r="A225" s="60" t="s">
        <v>8118</v>
      </c>
      <c r="B225" s="85" t="s">
        <v>2890</v>
      </c>
      <c r="C225" s="95" t="s">
        <v>2710</v>
      </c>
      <c r="D225" s="57">
        <v>15.4</v>
      </c>
      <c r="E22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5" s="57">
        <f t="shared" si="3"/>
        <v>15.4</v>
      </c>
    </row>
    <row r="226" spans="1:6" x14ac:dyDescent="0.3">
      <c r="A226" s="60" t="s">
        <v>8118</v>
      </c>
      <c r="B226" s="85" t="s">
        <v>2891</v>
      </c>
      <c r="C226" s="95" t="s">
        <v>2735</v>
      </c>
      <c r="D226" s="57">
        <v>141</v>
      </c>
      <c r="E22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6" s="57">
        <f t="shared" si="3"/>
        <v>141</v>
      </c>
    </row>
    <row r="227" spans="1:6" x14ac:dyDescent="0.3">
      <c r="A227" s="60" t="s">
        <v>8118</v>
      </c>
      <c r="B227" s="85" t="s">
        <v>2892</v>
      </c>
      <c r="C227" s="95" t="s">
        <v>2715</v>
      </c>
      <c r="D227" s="57">
        <v>28.2</v>
      </c>
      <c r="E22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7" s="57">
        <f t="shared" si="3"/>
        <v>28.2</v>
      </c>
    </row>
    <row r="228" spans="1:6" x14ac:dyDescent="0.3">
      <c r="A228" s="60" t="s">
        <v>8118</v>
      </c>
      <c r="B228" s="85" t="s">
        <v>2893</v>
      </c>
      <c r="C228" s="95" t="s">
        <v>2715</v>
      </c>
      <c r="D228" s="57">
        <v>28.2</v>
      </c>
      <c r="E22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8" s="57">
        <f t="shared" si="3"/>
        <v>28.2</v>
      </c>
    </row>
    <row r="229" spans="1:6" x14ac:dyDescent="0.3">
      <c r="A229" s="60" t="s">
        <v>8118</v>
      </c>
      <c r="B229" s="85" t="s">
        <v>2894</v>
      </c>
      <c r="C229" s="95" t="s">
        <v>2739</v>
      </c>
      <c r="D229" s="57">
        <v>56.5</v>
      </c>
      <c r="E22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9" s="57">
        <f t="shared" si="3"/>
        <v>56.5</v>
      </c>
    </row>
    <row r="230" spans="1:6" x14ac:dyDescent="0.3">
      <c r="A230" s="60" t="s">
        <v>8118</v>
      </c>
      <c r="B230" s="85" t="s">
        <v>2895</v>
      </c>
      <c r="C230" s="95" t="s">
        <v>2741</v>
      </c>
      <c r="D230" s="57">
        <v>70.599999999999994</v>
      </c>
      <c r="E23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0" s="57">
        <f t="shared" si="3"/>
        <v>70.599999999999994</v>
      </c>
    </row>
    <row r="231" spans="1:6" x14ac:dyDescent="0.3">
      <c r="A231" s="60" t="s">
        <v>8118</v>
      </c>
      <c r="B231" s="85" t="s">
        <v>2896</v>
      </c>
      <c r="C231" s="95" t="s">
        <v>2741</v>
      </c>
      <c r="D231" s="57">
        <v>70.599999999999994</v>
      </c>
      <c r="E23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1" s="57">
        <f t="shared" si="3"/>
        <v>70.599999999999994</v>
      </c>
    </row>
    <row r="232" spans="1:6" x14ac:dyDescent="0.3">
      <c r="A232" s="60" t="s">
        <v>8118</v>
      </c>
      <c r="B232" s="85" t="s">
        <v>2897</v>
      </c>
      <c r="C232" s="85" t="s">
        <v>2643</v>
      </c>
      <c r="D232" s="57">
        <v>3.9</v>
      </c>
      <c r="E23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2" s="57">
        <f t="shared" si="3"/>
        <v>3.9</v>
      </c>
    </row>
    <row r="233" spans="1:6" x14ac:dyDescent="0.3">
      <c r="A233" s="60" t="s">
        <v>8118</v>
      </c>
      <c r="B233" s="85" t="s">
        <v>2898</v>
      </c>
      <c r="C233" s="85" t="s">
        <v>2637</v>
      </c>
      <c r="D233" s="57">
        <v>7.7</v>
      </c>
      <c r="E23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3" s="57">
        <f t="shared" si="3"/>
        <v>7.7</v>
      </c>
    </row>
    <row r="234" spans="1:6" x14ac:dyDescent="0.3">
      <c r="A234" s="60" t="s">
        <v>8118</v>
      </c>
      <c r="B234" s="85" t="s">
        <v>2899</v>
      </c>
      <c r="C234" s="85" t="s">
        <v>2643</v>
      </c>
      <c r="D234" s="57">
        <v>3.53</v>
      </c>
      <c r="E23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4" s="57">
        <f t="shared" si="3"/>
        <v>3.53</v>
      </c>
    </row>
    <row r="235" spans="1:6" x14ac:dyDescent="0.3">
      <c r="A235" s="60" t="s">
        <v>8118</v>
      </c>
      <c r="B235" s="85" t="s">
        <v>2900</v>
      </c>
      <c r="C235" s="85" t="s">
        <v>2637</v>
      </c>
      <c r="D235" s="57">
        <v>7.06</v>
      </c>
      <c r="E23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5" s="57">
        <f t="shared" si="3"/>
        <v>7.06</v>
      </c>
    </row>
    <row r="236" spans="1:6" x14ac:dyDescent="0.3">
      <c r="A236" s="60" t="s">
        <v>8118</v>
      </c>
      <c r="B236" s="85" t="s">
        <v>2901</v>
      </c>
      <c r="C236" s="85" t="s">
        <v>2747</v>
      </c>
      <c r="D236" s="57">
        <v>6.2</v>
      </c>
      <c r="E23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6" s="57">
        <f t="shared" si="3"/>
        <v>6.2</v>
      </c>
    </row>
    <row r="237" spans="1:6" x14ac:dyDescent="0.3">
      <c r="A237" s="60" t="s">
        <v>8172</v>
      </c>
      <c r="B237" s="85" t="s">
        <v>2902</v>
      </c>
      <c r="C237" s="85" t="s">
        <v>2730</v>
      </c>
      <c r="D237" s="57">
        <v>5.81</v>
      </c>
      <c r="E23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7" s="57">
        <f t="shared" si="3"/>
        <v>5.81</v>
      </c>
    </row>
    <row r="238" spans="1:6" x14ac:dyDescent="0.3">
      <c r="A238" s="60" t="s">
        <v>8172</v>
      </c>
      <c r="B238" s="85" t="s">
        <v>2903</v>
      </c>
      <c r="C238" s="85" t="s">
        <v>2643</v>
      </c>
      <c r="D238" s="57">
        <v>12.9</v>
      </c>
      <c r="E23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8" s="57">
        <f t="shared" si="3"/>
        <v>12.9</v>
      </c>
    </row>
    <row r="239" spans="1:6" x14ac:dyDescent="0.3">
      <c r="A239" s="60" t="s">
        <v>8172</v>
      </c>
      <c r="B239" s="85" t="s">
        <v>2904</v>
      </c>
      <c r="C239" s="85" t="s">
        <v>2710</v>
      </c>
      <c r="D239" s="57">
        <v>48.4</v>
      </c>
      <c r="E23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9" s="57">
        <f t="shared" si="3"/>
        <v>48.4</v>
      </c>
    </row>
    <row r="240" spans="1:6" x14ac:dyDescent="0.3">
      <c r="A240" s="60" t="s">
        <v>8172</v>
      </c>
      <c r="B240" s="85" t="s">
        <v>2905</v>
      </c>
      <c r="C240" s="85" t="s">
        <v>2756</v>
      </c>
      <c r="D240" s="57">
        <v>80.599999999999994</v>
      </c>
      <c r="E24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0" s="57">
        <f t="shared" si="3"/>
        <v>80.599999999999994</v>
      </c>
    </row>
    <row r="241" spans="1:6" x14ac:dyDescent="0.3">
      <c r="A241" s="60" t="s">
        <v>8172</v>
      </c>
      <c r="B241" s="85" t="s">
        <v>2906</v>
      </c>
      <c r="C241" s="85" t="s">
        <v>2758</v>
      </c>
      <c r="D241" s="57">
        <v>28.2</v>
      </c>
      <c r="E24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1" s="57">
        <f t="shared" si="3"/>
        <v>28.2</v>
      </c>
    </row>
    <row r="242" spans="1:6" x14ac:dyDescent="0.3">
      <c r="A242" s="60" t="s">
        <v>8172</v>
      </c>
      <c r="B242" s="85" t="s">
        <v>2907</v>
      </c>
      <c r="C242" s="85" t="s">
        <v>2760</v>
      </c>
      <c r="D242" s="57">
        <v>28.2</v>
      </c>
      <c r="E24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2" s="57">
        <f t="shared" si="3"/>
        <v>28.2</v>
      </c>
    </row>
    <row r="243" spans="1:6" x14ac:dyDescent="0.3">
      <c r="A243" s="60" t="s">
        <v>8172</v>
      </c>
      <c r="B243" s="85" t="s">
        <v>2908</v>
      </c>
      <c r="C243" s="85" t="s">
        <v>2762</v>
      </c>
      <c r="D243" s="57">
        <v>28.2</v>
      </c>
      <c r="E24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3" s="57">
        <f t="shared" si="3"/>
        <v>28.2</v>
      </c>
    </row>
    <row r="244" spans="1:6" x14ac:dyDescent="0.3">
      <c r="A244" s="60" t="s">
        <v>8172</v>
      </c>
      <c r="B244" s="85" t="s">
        <v>2909</v>
      </c>
      <c r="C244" s="85" t="s">
        <v>2764</v>
      </c>
      <c r="D244" s="57">
        <v>121</v>
      </c>
      <c r="E24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4" s="57">
        <f t="shared" si="3"/>
        <v>121</v>
      </c>
    </row>
    <row r="245" spans="1:6" x14ac:dyDescent="0.3">
      <c r="A245" s="60" t="s">
        <v>8172</v>
      </c>
      <c r="B245" s="85" t="s">
        <v>2910</v>
      </c>
      <c r="C245" s="85" t="s">
        <v>2758</v>
      </c>
      <c r="D245" s="57">
        <v>20.2</v>
      </c>
      <c r="E24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5" s="57">
        <f t="shared" si="3"/>
        <v>20.2</v>
      </c>
    </row>
    <row r="246" spans="1:6" x14ac:dyDescent="0.3">
      <c r="A246" s="60" t="s">
        <v>8172</v>
      </c>
      <c r="B246" s="85" t="s">
        <v>2911</v>
      </c>
      <c r="C246" s="85" t="s">
        <v>2760</v>
      </c>
      <c r="D246" s="57">
        <v>14.1</v>
      </c>
      <c r="E24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6" s="57">
        <f t="shared" si="3"/>
        <v>14.1</v>
      </c>
    </row>
    <row r="247" spans="1:6" x14ac:dyDescent="0.3">
      <c r="A247" s="60" t="s">
        <v>8172</v>
      </c>
      <c r="B247" s="85" t="s">
        <v>2912</v>
      </c>
      <c r="C247" s="85" t="s">
        <v>2762</v>
      </c>
      <c r="D247" s="57">
        <v>14.1</v>
      </c>
      <c r="E24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7" s="57">
        <f t="shared" si="3"/>
        <v>14.1</v>
      </c>
    </row>
    <row r="248" spans="1:6" x14ac:dyDescent="0.3">
      <c r="A248" s="54" t="s">
        <v>7815</v>
      </c>
      <c r="B248" s="85" t="s">
        <v>7814</v>
      </c>
      <c r="C248" s="85" t="s">
        <v>2760</v>
      </c>
      <c r="D248" s="57">
        <v>14.1</v>
      </c>
      <c r="E24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8" s="57">
        <f t="shared" si="3"/>
        <v>14.1</v>
      </c>
    </row>
    <row r="249" spans="1:6" x14ac:dyDescent="0.3">
      <c r="A249" s="60" t="s">
        <v>8173</v>
      </c>
      <c r="B249" s="85" t="s">
        <v>2913</v>
      </c>
      <c r="C249" s="85" t="s">
        <v>2730</v>
      </c>
      <c r="D249" s="57">
        <v>15.1</v>
      </c>
      <c r="E24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9" s="57">
        <f t="shared" si="3"/>
        <v>15.1</v>
      </c>
    </row>
    <row r="250" spans="1:6" x14ac:dyDescent="0.3">
      <c r="A250" s="60" t="s">
        <v>8173</v>
      </c>
      <c r="B250" s="85" t="s">
        <v>2914</v>
      </c>
      <c r="C250" s="85" t="s">
        <v>2643</v>
      </c>
      <c r="D250" s="57">
        <v>30.2</v>
      </c>
      <c r="E25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0" s="57">
        <f t="shared" si="3"/>
        <v>30.2</v>
      </c>
    </row>
    <row r="251" spans="1:6" x14ac:dyDescent="0.3">
      <c r="A251" s="60" t="s">
        <v>8173</v>
      </c>
      <c r="B251" s="85" t="s">
        <v>2915</v>
      </c>
      <c r="C251" s="85" t="s">
        <v>2710</v>
      </c>
      <c r="D251" s="57">
        <v>106</v>
      </c>
      <c r="E25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1" s="57">
        <f t="shared" si="3"/>
        <v>106</v>
      </c>
    </row>
    <row r="252" spans="1:6" x14ac:dyDescent="0.3">
      <c r="A252" s="60" t="s">
        <v>8173</v>
      </c>
      <c r="B252" s="85" t="s">
        <v>2916</v>
      </c>
      <c r="C252" s="85" t="s">
        <v>2760</v>
      </c>
      <c r="D252" s="57">
        <v>28.2</v>
      </c>
      <c r="E25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2" s="57">
        <f t="shared" si="3"/>
        <v>28.2</v>
      </c>
    </row>
    <row r="253" spans="1:6" x14ac:dyDescent="0.3">
      <c r="A253" s="60" t="s">
        <v>8173</v>
      </c>
      <c r="B253" s="85" t="s">
        <v>2917</v>
      </c>
      <c r="C253" s="85" t="s">
        <v>2760</v>
      </c>
      <c r="D253" s="57">
        <v>14.1</v>
      </c>
      <c r="E25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3" s="57">
        <f t="shared" si="3"/>
        <v>14.1</v>
      </c>
    </row>
    <row r="254" spans="1:6" x14ac:dyDescent="0.3">
      <c r="A254" s="60" t="s">
        <v>8171</v>
      </c>
      <c r="B254" s="85" t="s">
        <v>2918</v>
      </c>
      <c r="C254" s="85" t="s">
        <v>2730</v>
      </c>
      <c r="D254" s="57">
        <v>5.81</v>
      </c>
      <c r="E25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4" s="57">
        <f t="shared" si="3"/>
        <v>5.81</v>
      </c>
    </row>
    <row r="255" spans="1:6" x14ac:dyDescent="0.3">
      <c r="A255" s="60" t="s">
        <v>8171</v>
      </c>
      <c r="B255" s="85" t="s">
        <v>2919</v>
      </c>
      <c r="C255" s="85" t="s">
        <v>2643</v>
      </c>
      <c r="D255" s="57">
        <v>12.9</v>
      </c>
      <c r="E25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5" s="57">
        <f t="shared" si="3"/>
        <v>12.9</v>
      </c>
    </row>
    <row r="256" spans="1:6" x14ac:dyDescent="0.3">
      <c r="A256" s="60" t="s">
        <v>8171</v>
      </c>
      <c r="B256" s="85" t="s">
        <v>2920</v>
      </c>
      <c r="C256" s="85" t="s">
        <v>2710</v>
      </c>
      <c r="D256" s="57">
        <v>48.4</v>
      </c>
      <c r="E25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6" s="57">
        <f t="shared" si="3"/>
        <v>48.4</v>
      </c>
    </row>
    <row r="257" spans="1:7" x14ac:dyDescent="0.3">
      <c r="A257" s="60" t="s">
        <v>8171</v>
      </c>
      <c r="B257" s="85" t="s">
        <v>2921</v>
      </c>
      <c r="C257" s="85" t="s">
        <v>2756</v>
      </c>
      <c r="D257" s="57">
        <v>80.599999999999994</v>
      </c>
      <c r="E25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7" s="57">
        <f t="shared" si="3"/>
        <v>80.599999999999994</v>
      </c>
    </row>
    <row r="258" spans="1:7" x14ac:dyDescent="0.3">
      <c r="A258" s="60" t="s">
        <v>8171</v>
      </c>
      <c r="B258" s="85" t="s">
        <v>2922</v>
      </c>
      <c r="C258" s="85" t="s">
        <v>2758</v>
      </c>
      <c r="D258" s="57">
        <v>28.2</v>
      </c>
      <c r="E25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8" s="57">
        <f t="shared" si="3"/>
        <v>28.2</v>
      </c>
    </row>
    <row r="259" spans="1:7" x14ac:dyDescent="0.3">
      <c r="A259" s="60" t="s">
        <v>8171</v>
      </c>
      <c r="B259" s="85" t="s">
        <v>2923</v>
      </c>
      <c r="C259" s="85" t="s">
        <v>2760</v>
      </c>
      <c r="D259" s="57">
        <v>28.2</v>
      </c>
      <c r="E25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9" s="57">
        <f t="shared" si="3"/>
        <v>28.2</v>
      </c>
    </row>
    <row r="260" spans="1:7" x14ac:dyDescent="0.3">
      <c r="A260" s="60" t="s">
        <v>8171</v>
      </c>
      <c r="B260" s="85" t="s">
        <v>2854</v>
      </c>
      <c r="C260" s="85" t="s">
        <v>2764</v>
      </c>
      <c r="D260" s="57">
        <v>121</v>
      </c>
      <c r="E26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0" s="57">
        <f t="shared" si="3"/>
        <v>121</v>
      </c>
    </row>
    <row r="261" spans="1:7" x14ac:dyDescent="0.3">
      <c r="A261" s="60" t="s">
        <v>8171</v>
      </c>
      <c r="B261" s="85" t="s">
        <v>2924</v>
      </c>
      <c r="C261" s="85" t="s">
        <v>2758</v>
      </c>
      <c r="D261" s="57">
        <v>20.2</v>
      </c>
      <c r="E26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1" s="57">
        <f t="shared" si="3"/>
        <v>20.2</v>
      </c>
    </row>
    <row r="262" spans="1:7" x14ac:dyDescent="0.3">
      <c r="A262" s="60" t="s">
        <v>8171</v>
      </c>
      <c r="B262" s="85" t="s">
        <v>2925</v>
      </c>
      <c r="C262" s="85" t="s">
        <v>2760</v>
      </c>
      <c r="D262" s="57">
        <v>14.1</v>
      </c>
      <c r="E26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2" s="57">
        <f t="shared" ref="F262:F325" si="4">D262-D262*E262</f>
        <v>14.1</v>
      </c>
    </row>
    <row r="263" spans="1:7" x14ac:dyDescent="0.3">
      <c r="A263" s="60" t="s">
        <v>8171</v>
      </c>
      <c r="B263" s="85" t="s">
        <v>2869</v>
      </c>
      <c r="C263" s="85" t="s">
        <v>2771</v>
      </c>
      <c r="D263" s="57">
        <v>106</v>
      </c>
      <c r="E26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3" s="57">
        <f t="shared" si="4"/>
        <v>106</v>
      </c>
    </row>
    <row r="264" spans="1:7" x14ac:dyDescent="0.3">
      <c r="A264" s="60" t="s">
        <v>8192</v>
      </c>
      <c r="B264" s="85" t="s">
        <v>2926</v>
      </c>
      <c r="C264" s="85" t="s">
        <v>2643</v>
      </c>
      <c r="D264" s="57">
        <v>16.100000000000001</v>
      </c>
      <c r="E26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4" s="57">
        <f t="shared" si="4"/>
        <v>16.100000000000001</v>
      </c>
    </row>
    <row r="265" spans="1:7" x14ac:dyDescent="0.3">
      <c r="A265" s="60" t="s">
        <v>8192</v>
      </c>
      <c r="B265" s="85" t="s">
        <v>2927</v>
      </c>
      <c r="C265" s="85" t="s">
        <v>2710</v>
      </c>
      <c r="D265" s="57">
        <v>58.1</v>
      </c>
      <c r="E26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5" s="57">
        <f t="shared" si="4"/>
        <v>58.1</v>
      </c>
    </row>
    <row r="266" spans="1:7" x14ac:dyDescent="0.3">
      <c r="A266" s="60" t="s">
        <v>8192</v>
      </c>
      <c r="B266" s="85" t="s">
        <v>2928</v>
      </c>
      <c r="C266" s="85" t="s">
        <v>2873</v>
      </c>
      <c r="D266" s="57">
        <v>101</v>
      </c>
      <c r="E26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6" s="57">
        <f t="shared" si="4"/>
        <v>101</v>
      </c>
    </row>
    <row r="267" spans="1:7" x14ac:dyDescent="0.3">
      <c r="A267" s="60" t="s">
        <v>8192</v>
      </c>
      <c r="B267" s="85" t="s">
        <v>2929</v>
      </c>
      <c r="C267" s="85" t="s">
        <v>2640</v>
      </c>
      <c r="D267" s="57">
        <v>60.5</v>
      </c>
      <c r="E26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7" s="57">
        <f t="shared" si="4"/>
        <v>60.5</v>
      </c>
    </row>
    <row r="268" spans="1:7" x14ac:dyDescent="0.3">
      <c r="A268" s="60" t="s">
        <v>8192</v>
      </c>
      <c r="B268" s="85" t="s">
        <v>2930</v>
      </c>
      <c r="C268" s="85" t="s">
        <v>2876</v>
      </c>
      <c r="D268" s="57">
        <v>149</v>
      </c>
      <c r="E26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8" s="57">
        <f t="shared" si="4"/>
        <v>149</v>
      </c>
    </row>
    <row r="269" spans="1:7" x14ac:dyDescent="0.3">
      <c r="A269" s="60" t="s">
        <v>8192</v>
      </c>
      <c r="B269" s="85" t="s">
        <v>2931</v>
      </c>
      <c r="C269" s="85" t="s">
        <v>2640</v>
      </c>
      <c r="D269" s="57">
        <v>60.5</v>
      </c>
      <c r="E26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9" s="57">
        <f t="shared" si="4"/>
        <v>60.5</v>
      </c>
    </row>
    <row r="270" spans="1:7" x14ac:dyDescent="0.3">
      <c r="A270" s="54" t="s">
        <v>2669</v>
      </c>
      <c r="B270" s="85" t="s">
        <v>2671</v>
      </c>
      <c r="C270" s="85" t="s">
        <v>2645</v>
      </c>
      <c r="D270" s="57">
        <v>229</v>
      </c>
      <c r="E27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0" s="57">
        <f t="shared" si="4"/>
        <v>229</v>
      </c>
      <c r="G270" s="187" t="s">
        <v>23</v>
      </c>
    </row>
    <row r="271" spans="1:7" x14ac:dyDescent="0.3">
      <c r="A271" s="54" t="s">
        <v>2672</v>
      </c>
      <c r="B271" s="85" t="s">
        <v>2673</v>
      </c>
      <c r="C271" s="85" t="s">
        <v>2643</v>
      </c>
      <c r="D271" s="57">
        <v>601</v>
      </c>
      <c r="E27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1" s="57">
        <f t="shared" si="4"/>
        <v>601</v>
      </c>
    </row>
    <row r="272" spans="1:7" x14ac:dyDescent="0.3">
      <c r="A272" s="54" t="s">
        <v>2672</v>
      </c>
      <c r="B272" s="85" t="s">
        <v>2674</v>
      </c>
      <c r="C272" s="85" t="s">
        <v>2645</v>
      </c>
      <c r="D272" s="57">
        <v>208</v>
      </c>
      <c r="E27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2" s="57">
        <f t="shared" si="4"/>
        <v>208</v>
      </c>
    </row>
    <row r="273" spans="1:6" x14ac:dyDescent="0.3">
      <c r="A273" s="60" t="s">
        <v>8196</v>
      </c>
      <c r="B273" s="85" t="s">
        <v>2932</v>
      </c>
      <c r="C273" s="85" t="s">
        <v>2760</v>
      </c>
      <c r="D273" s="57">
        <v>38.700000000000003</v>
      </c>
      <c r="E27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3" s="57">
        <f t="shared" si="4"/>
        <v>38.700000000000003</v>
      </c>
    </row>
    <row r="274" spans="1:6" x14ac:dyDescent="0.3">
      <c r="A274" s="60" t="s">
        <v>8196</v>
      </c>
      <c r="B274" s="85" t="s">
        <v>2933</v>
      </c>
      <c r="C274" s="85" t="s">
        <v>2762</v>
      </c>
      <c r="D274" s="57">
        <v>38.700000000000003</v>
      </c>
      <c r="E27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4" s="57">
        <f t="shared" si="4"/>
        <v>38.700000000000003</v>
      </c>
    </row>
    <row r="275" spans="1:6" x14ac:dyDescent="0.3">
      <c r="A275" s="60" t="s">
        <v>8123</v>
      </c>
      <c r="B275" s="85" t="s">
        <v>2934</v>
      </c>
      <c r="C275" s="85" t="s">
        <v>2643</v>
      </c>
      <c r="D275" s="57">
        <v>3.53</v>
      </c>
      <c r="E27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5" s="57">
        <f t="shared" si="4"/>
        <v>3.53</v>
      </c>
    </row>
    <row r="276" spans="1:6" x14ac:dyDescent="0.3">
      <c r="A276" s="60" t="s">
        <v>8123</v>
      </c>
      <c r="B276" s="85" t="s">
        <v>2936</v>
      </c>
      <c r="C276" s="85" t="s">
        <v>2637</v>
      </c>
      <c r="D276" s="57">
        <v>7.06</v>
      </c>
      <c r="E27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6" s="57">
        <f t="shared" si="4"/>
        <v>7.06</v>
      </c>
    </row>
    <row r="277" spans="1:6" x14ac:dyDescent="0.3">
      <c r="A277" s="60" t="s">
        <v>8123</v>
      </c>
      <c r="B277" s="85" t="s">
        <v>2937</v>
      </c>
      <c r="C277" s="85" t="s">
        <v>2637</v>
      </c>
      <c r="D277" s="57">
        <v>7.06</v>
      </c>
      <c r="E27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7" s="57">
        <f t="shared" si="4"/>
        <v>7.06</v>
      </c>
    </row>
    <row r="278" spans="1:6" x14ac:dyDescent="0.3">
      <c r="A278" s="60" t="s">
        <v>8123</v>
      </c>
      <c r="B278" s="85" t="s">
        <v>2938</v>
      </c>
      <c r="C278" s="85" t="s">
        <v>2710</v>
      </c>
      <c r="D278" s="57">
        <v>14.1</v>
      </c>
      <c r="E27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8" s="57">
        <f t="shared" si="4"/>
        <v>14.1</v>
      </c>
    </row>
    <row r="279" spans="1:6" x14ac:dyDescent="0.3">
      <c r="A279" s="60" t="s">
        <v>8123</v>
      </c>
      <c r="B279" s="85" t="s">
        <v>2939</v>
      </c>
      <c r="C279" s="85" t="s">
        <v>2710</v>
      </c>
      <c r="D279" s="57">
        <v>14.1</v>
      </c>
      <c r="E27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9" s="57">
        <f t="shared" si="4"/>
        <v>14.1</v>
      </c>
    </row>
    <row r="280" spans="1:6" x14ac:dyDescent="0.3">
      <c r="A280" s="60" t="s">
        <v>8123</v>
      </c>
      <c r="B280" s="85" t="s">
        <v>2940</v>
      </c>
      <c r="C280" s="85" t="s">
        <v>2710</v>
      </c>
      <c r="D280" s="57">
        <v>15.4</v>
      </c>
      <c r="E28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0" s="57">
        <f t="shared" si="4"/>
        <v>15.4</v>
      </c>
    </row>
    <row r="281" spans="1:6" x14ac:dyDescent="0.3">
      <c r="A281" s="60" t="s">
        <v>8123</v>
      </c>
      <c r="B281" s="85" t="s">
        <v>2941</v>
      </c>
      <c r="C281" s="85" t="s">
        <v>2710</v>
      </c>
      <c r="D281" s="57">
        <v>14.1</v>
      </c>
      <c r="E28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1" s="57">
        <f t="shared" si="4"/>
        <v>14.1</v>
      </c>
    </row>
    <row r="282" spans="1:6" x14ac:dyDescent="0.3">
      <c r="A282" s="60" t="s">
        <v>8123</v>
      </c>
      <c r="B282" s="85" t="s">
        <v>2942</v>
      </c>
      <c r="C282" s="85" t="s">
        <v>2710</v>
      </c>
      <c r="D282" s="57">
        <v>15.4</v>
      </c>
      <c r="E28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2" s="57">
        <f t="shared" si="4"/>
        <v>15.4</v>
      </c>
    </row>
    <row r="283" spans="1:6" x14ac:dyDescent="0.3">
      <c r="A283" s="60" t="s">
        <v>8123</v>
      </c>
      <c r="B283" s="85" t="s">
        <v>2943</v>
      </c>
      <c r="C283" s="85" t="s">
        <v>2735</v>
      </c>
      <c r="D283" s="57">
        <v>141</v>
      </c>
      <c r="E28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3" s="57">
        <f t="shared" si="4"/>
        <v>141</v>
      </c>
    </row>
    <row r="284" spans="1:6" x14ac:dyDescent="0.3">
      <c r="A284" s="60" t="s">
        <v>8123</v>
      </c>
      <c r="B284" s="85" t="s">
        <v>2944</v>
      </c>
      <c r="C284" s="85" t="s">
        <v>2715</v>
      </c>
      <c r="D284" s="57">
        <v>28.2</v>
      </c>
      <c r="E28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4" s="57">
        <f t="shared" si="4"/>
        <v>28.2</v>
      </c>
    </row>
    <row r="285" spans="1:6" x14ac:dyDescent="0.3">
      <c r="A285" s="60" t="s">
        <v>8123</v>
      </c>
      <c r="B285" s="85" t="s">
        <v>2945</v>
      </c>
      <c r="C285" s="85" t="s">
        <v>2715</v>
      </c>
      <c r="D285" s="57">
        <v>28.2</v>
      </c>
      <c r="E28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5" s="57">
        <f t="shared" si="4"/>
        <v>28.2</v>
      </c>
    </row>
    <row r="286" spans="1:6" x14ac:dyDescent="0.3">
      <c r="A286" s="60" t="s">
        <v>8123</v>
      </c>
      <c r="B286" s="85" t="s">
        <v>2946</v>
      </c>
      <c r="C286" s="85" t="s">
        <v>2739</v>
      </c>
      <c r="D286" s="57">
        <v>56.5</v>
      </c>
      <c r="E28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6" s="57">
        <f t="shared" si="4"/>
        <v>56.5</v>
      </c>
    </row>
    <row r="287" spans="1:6" x14ac:dyDescent="0.3">
      <c r="A287" s="60" t="s">
        <v>8123</v>
      </c>
      <c r="B287" s="85" t="s">
        <v>2947</v>
      </c>
      <c r="C287" s="85" t="s">
        <v>2741</v>
      </c>
      <c r="D287" s="57">
        <v>70.599999999999994</v>
      </c>
      <c r="E28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7" s="57">
        <f t="shared" si="4"/>
        <v>70.599999999999994</v>
      </c>
    </row>
    <row r="288" spans="1:6" x14ac:dyDescent="0.3">
      <c r="A288" s="60" t="s">
        <v>8123</v>
      </c>
      <c r="B288" s="85" t="s">
        <v>2948</v>
      </c>
      <c r="C288" s="85" t="s">
        <v>2741</v>
      </c>
      <c r="D288" s="57">
        <v>70.599999999999994</v>
      </c>
      <c r="E28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8" s="57">
        <f t="shared" si="4"/>
        <v>70.599999999999994</v>
      </c>
    </row>
    <row r="289" spans="1:6" x14ac:dyDescent="0.3">
      <c r="A289" s="60" t="s">
        <v>8123</v>
      </c>
      <c r="B289" s="85" t="s">
        <v>2949</v>
      </c>
      <c r="C289" s="85" t="s">
        <v>2643</v>
      </c>
      <c r="D289" s="57">
        <v>3.9</v>
      </c>
      <c r="E28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9" s="57">
        <f t="shared" si="4"/>
        <v>3.9</v>
      </c>
    </row>
    <row r="290" spans="1:6" x14ac:dyDescent="0.3">
      <c r="A290" s="60" t="s">
        <v>8123</v>
      </c>
      <c r="B290" s="85" t="s">
        <v>2950</v>
      </c>
      <c r="C290" s="85" t="s">
        <v>2637</v>
      </c>
      <c r="D290" s="57">
        <v>7.7</v>
      </c>
      <c r="E29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0" s="57">
        <f t="shared" si="4"/>
        <v>7.7</v>
      </c>
    </row>
    <row r="291" spans="1:6" x14ac:dyDescent="0.3">
      <c r="A291" s="60" t="s">
        <v>8123</v>
      </c>
      <c r="B291" s="85" t="s">
        <v>2951</v>
      </c>
      <c r="C291" s="85" t="s">
        <v>2643</v>
      </c>
      <c r="D291" s="57">
        <v>3.53</v>
      </c>
      <c r="E29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1" s="57">
        <f t="shared" si="4"/>
        <v>3.53</v>
      </c>
    </row>
    <row r="292" spans="1:6" x14ac:dyDescent="0.3">
      <c r="A292" s="60" t="s">
        <v>8123</v>
      </c>
      <c r="B292" s="85" t="s">
        <v>2953</v>
      </c>
      <c r="C292" s="85" t="s">
        <v>2747</v>
      </c>
      <c r="D292" s="57">
        <v>6.2</v>
      </c>
      <c r="E29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2" s="57">
        <f t="shared" si="4"/>
        <v>6.2</v>
      </c>
    </row>
    <row r="293" spans="1:6" x14ac:dyDescent="0.3">
      <c r="A293" s="60" t="s">
        <v>8124</v>
      </c>
      <c r="B293" s="85" t="s">
        <v>2935</v>
      </c>
      <c r="C293" s="85" t="s">
        <v>2643</v>
      </c>
      <c r="D293" s="57">
        <v>3.53</v>
      </c>
      <c r="E29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3" s="57">
        <f t="shared" si="4"/>
        <v>3.53</v>
      </c>
    </row>
    <row r="294" spans="1:6" x14ac:dyDescent="0.3">
      <c r="A294" s="60" t="s">
        <v>3465</v>
      </c>
      <c r="B294" s="85" t="s">
        <v>2952</v>
      </c>
      <c r="C294" s="85" t="s">
        <v>2637</v>
      </c>
      <c r="D294" s="57">
        <v>7.06</v>
      </c>
      <c r="E29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4" s="57">
        <f t="shared" si="4"/>
        <v>7.06</v>
      </c>
    </row>
    <row r="295" spans="1:6" x14ac:dyDescent="0.3">
      <c r="A295" s="60" t="s">
        <v>8176</v>
      </c>
      <c r="B295" s="85" t="s">
        <v>2954</v>
      </c>
      <c r="C295" s="85" t="s">
        <v>2730</v>
      </c>
      <c r="D295" s="57">
        <v>5.81</v>
      </c>
      <c r="E29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5" s="57">
        <f t="shared" si="4"/>
        <v>5.81</v>
      </c>
    </row>
    <row r="296" spans="1:6" x14ac:dyDescent="0.3">
      <c r="A296" s="60" t="s">
        <v>8176</v>
      </c>
      <c r="B296" s="85" t="s">
        <v>2955</v>
      </c>
      <c r="C296" s="85" t="s">
        <v>2643</v>
      </c>
      <c r="D296" s="57">
        <v>12.9</v>
      </c>
      <c r="E29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6" s="57">
        <f t="shared" si="4"/>
        <v>12.9</v>
      </c>
    </row>
    <row r="297" spans="1:6" x14ac:dyDescent="0.3">
      <c r="A297" s="60" t="s">
        <v>8176</v>
      </c>
      <c r="B297" s="85" t="s">
        <v>2956</v>
      </c>
      <c r="C297" s="85" t="s">
        <v>2710</v>
      </c>
      <c r="D297" s="57">
        <v>48.4</v>
      </c>
      <c r="E29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7" s="57">
        <f t="shared" si="4"/>
        <v>48.4</v>
      </c>
    </row>
    <row r="298" spans="1:6" x14ac:dyDescent="0.3">
      <c r="A298" s="60" t="s">
        <v>8176</v>
      </c>
      <c r="B298" s="85" t="s">
        <v>2957</v>
      </c>
      <c r="C298" s="85" t="s">
        <v>2752</v>
      </c>
      <c r="D298" s="57">
        <v>242</v>
      </c>
      <c r="E29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8" s="57">
        <f t="shared" si="4"/>
        <v>242</v>
      </c>
    </row>
    <row r="299" spans="1:6" x14ac:dyDescent="0.3">
      <c r="A299" s="60" t="s">
        <v>8176</v>
      </c>
      <c r="B299" s="85" t="s">
        <v>2958</v>
      </c>
      <c r="C299" s="85" t="s">
        <v>2754</v>
      </c>
      <c r="D299" s="57">
        <v>605</v>
      </c>
      <c r="E29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9" s="57">
        <f t="shared" si="4"/>
        <v>605</v>
      </c>
    </row>
    <row r="300" spans="1:6" x14ac:dyDescent="0.3">
      <c r="A300" s="60" t="s">
        <v>8176</v>
      </c>
      <c r="B300" s="85" t="s">
        <v>2959</v>
      </c>
      <c r="C300" s="85" t="s">
        <v>2756</v>
      </c>
      <c r="D300" s="57">
        <v>80.599999999999994</v>
      </c>
      <c r="E30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0" s="57">
        <f t="shared" si="4"/>
        <v>80.599999999999994</v>
      </c>
    </row>
    <row r="301" spans="1:6" x14ac:dyDescent="0.3">
      <c r="A301" s="60" t="s">
        <v>8176</v>
      </c>
      <c r="B301" s="85" t="s">
        <v>2960</v>
      </c>
      <c r="C301" s="85" t="s">
        <v>2758</v>
      </c>
      <c r="D301" s="57">
        <v>28.2</v>
      </c>
      <c r="E30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1" s="57">
        <f t="shared" si="4"/>
        <v>28.2</v>
      </c>
    </row>
    <row r="302" spans="1:6" x14ac:dyDescent="0.3">
      <c r="A302" s="60" t="s">
        <v>8176</v>
      </c>
      <c r="B302" s="85" t="s">
        <v>2961</v>
      </c>
      <c r="C302" s="85" t="s">
        <v>2760</v>
      </c>
      <c r="D302" s="57">
        <v>28.2</v>
      </c>
      <c r="E30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2" s="57">
        <f t="shared" si="4"/>
        <v>28.2</v>
      </c>
    </row>
    <row r="303" spans="1:6" x14ac:dyDescent="0.3">
      <c r="A303" s="60" t="s">
        <v>8176</v>
      </c>
      <c r="B303" s="85" t="s">
        <v>2962</v>
      </c>
      <c r="C303" s="85" t="s">
        <v>2762</v>
      </c>
      <c r="D303" s="57">
        <v>28.2</v>
      </c>
      <c r="E30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3" s="57">
        <f t="shared" si="4"/>
        <v>28.2</v>
      </c>
    </row>
    <row r="304" spans="1:6" x14ac:dyDescent="0.3">
      <c r="A304" s="60" t="s">
        <v>8176</v>
      </c>
      <c r="B304" s="85" t="s">
        <v>2963</v>
      </c>
      <c r="C304" s="85" t="s">
        <v>2764</v>
      </c>
      <c r="D304" s="57">
        <v>121</v>
      </c>
      <c r="E30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4" s="57">
        <f t="shared" si="4"/>
        <v>121</v>
      </c>
    </row>
    <row r="305" spans="1:6" x14ac:dyDescent="0.3">
      <c r="A305" s="60" t="s">
        <v>8176</v>
      </c>
      <c r="B305" s="85" t="s">
        <v>2964</v>
      </c>
      <c r="C305" s="85" t="s">
        <v>2758</v>
      </c>
      <c r="D305" s="57">
        <v>20.2</v>
      </c>
      <c r="E30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5" s="57">
        <f t="shared" si="4"/>
        <v>20.2</v>
      </c>
    </row>
    <row r="306" spans="1:6" x14ac:dyDescent="0.3">
      <c r="A306" s="60" t="s">
        <v>8176</v>
      </c>
      <c r="B306" s="85" t="s">
        <v>2965</v>
      </c>
      <c r="C306" s="85" t="s">
        <v>2760</v>
      </c>
      <c r="D306" s="57">
        <v>14.1</v>
      </c>
      <c r="E30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6" s="57">
        <f t="shared" si="4"/>
        <v>14.1</v>
      </c>
    </row>
    <row r="307" spans="1:6" x14ac:dyDescent="0.3">
      <c r="A307" s="60" t="s">
        <v>8176</v>
      </c>
      <c r="B307" s="85" t="s">
        <v>2966</v>
      </c>
      <c r="C307" s="85" t="s">
        <v>2762</v>
      </c>
      <c r="D307" s="57">
        <v>14.1</v>
      </c>
      <c r="E30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7" s="57">
        <f t="shared" si="4"/>
        <v>14.1</v>
      </c>
    </row>
    <row r="308" spans="1:6" x14ac:dyDescent="0.3">
      <c r="A308" s="54" t="s">
        <v>9728</v>
      </c>
      <c r="B308" s="85" t="s">
        <v>9717</v>
      </c>
      <c r="C308" s="85" t="s">
        <v>9742</v>
      </c>
      <c r="D308" s="57">
        <v>48.4</v>
      </c>
      <c r="E30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8" s="57">
        <f t="shared" si="4"/>
        <v>48.4</v>
      </c>
    </row>
    <row r="309" spans="1:6" x14ac:dyDescent="0.3">
      <c r="A309" s="54" t="s">
        <v>7817</v>
      </c>
      <c r="B309" s="85" t="s">
        <v>7816</v>
      </c>
      <c r="C309" s="95" t="s">
        <v>2760</v>
      </c>
      <c r="D309" s="57">
        <v>14.1</v>
      </c>
      <c r="E30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9" s="57">
        <f t="shared" si="4"/>
        <v>14.1</v>
      </c>
    </row>
    <row r="310" spans="1:6" x14ac:dyDescent="0.3">
      <c r="A310" s="60" t="s">
        <v>8177</v>
      </c>
      <c r="B310" s="85" t="s">
        <v>2967</v>
      </c>
      <c r="C310" s="85" t="s">
        <v>2730</v>
      </c>
      <c r="D310" s="57">
        <v>15.1</v>
      </c>
      <c r="E31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0" s="57">
        <f t="shared" si="4"/>
        <v>15.1</v>
      </c>
    </row>
    <row r="311" spans="1:6" x14ac:dyDescent="0.3">
      <c r="A311" s="60" t="s">
        <v>8177</v>
      </c>
      <c r="B311" s="85" t="s">
        <v>2968</v>
      </c>
      <c r="C311" s="85" t="s">
        <v>2643</v>
      </c>
      <c r="D311" s="57">
        <v>30.2</v>
      </c>
      <c r="E31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1" s="57">
        <f t="shared" si="4"/>
        <v>30.2</v>
      </c>
    </row>
    <row r="312" spans="1:6" x14ac:dyDescent="0.3">
      <c r="A312" s="60" t="s">
        <v>8177</v>
      </c>
      <c r="B312" s="85" t="s">
        <v>2969</v>
      </c>
      <c r="C312" s="85" t="s">
        <v>2710</v>
      </c>
      <c r="D312" s="57">
        <v>106</v>
      </c>
      <c r="E31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2" s="57">
        <f t="shared" si="4"/>
        <v>106</v>
      </c>
    </row>
    <row r="313" spans="1:6" x14ac:dyDescent="0.3">
      <c r="A313" s="60" t="s">
        <v>8177</v>
      </c>
      <c r="B313" s="85" t="s">
        <v>2970</v>
      </c>
      <c r="C313" s="85" t="s">
        <v>2760</v>
      </c>
      <c r="D313" s="57">
        <v>28.2</v>
      </c>
      <c r="E31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3" s="57">
        <f t="shared" si="4"/>
        <v>28.2</v>
      </c>
    </row>
    <row r="314" spans="1:6" x14ac:dyDescent="0.3">
      <c r="A314" s="60" t="s">
        <v>8177</v>
      </c>
      <c r="B314" s="85" t="s">
        <v>2971</v>
      </c>
      <c r="C314" s="85" t="s">
        <v>2760</v>
      </c>
      <c r="D314" s="57">
        <v>14.1</v>
      </c>
      <c r="E31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4" s="57">
        <f t="shared" si="4"/>
        <v>14.1</v>
      </c>
    </row>
    <row r="315" spans="1:6" x14ac:dyDescent="0.3">
      <c r="A315" s="60" t="s">
        <v>8175</v>
      </c>
      <c r="B315" s="85" t="s">
        <v>2972</v>
      </c>
      <c r="C315" s="85" t="s">
        <v>2730</v>
      </c>
      <c r="D315" s="57">
        <v>5.81</v>
      </c>
      <c r="E31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5" s="57">
        <f t="shared" si="4"/>
        <v>5.81</v>
      </c>
    </row>
    <row r="316" spans="1:6" x14ac:dyDescent="0.3">
      <c r="A316" s="60" t="s">
        <v>8175</v>
      </c>
      <c r="B316" s="85" t="s">
        <v>2973</v>
      </c>
      <c r="C316" s="85" t="s">
        <v>2643</v>
      </c>
      <c r="D316" s="57">
        <v>12.9</v>
      </c>
      <c r="E31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6" s="57">
        <f t="shared" si="4"/>
        <v>12.9</v>
      </c>
    </row>
    <row r="317" spans="1:6" x14ac:dyDescent="0.3">
      <c r="A317" s="60" t="s">
        <v>8175</v>
      </c>
      <c r="B317" s="85" t="s">
        <v>2974</v>
      </c>
      <c r="C317" s="85" t="s">
        <v>2710</v>
      </c>
      <c r="D317" s="57">
        <v>48.4</v>
      </c>
      <c r="E31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7" s="57">
        <f t="shared" si="4"/>
        <v>48.4</v>
      </c>
    </row>
    <row r="318" spans="1:6" x14ac:dyDescent="0.3">
      <c r="A318" s="60" t="s">
        <v>8175</v>
      </c>
      <c r="B318" s="85" t="s">
        <v>2975</v>
      </c>
      <c r="C318" s="85" t="s">
        <v>2756</v>
      </c>
      <c r="D318" s="57">
        <v>80.599999999999994</v>
      </c>
      <c r="E31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8" s="57">
        <f t="shared" si="4"/>
        <v>80.599999999999994</v>
      </c>
    </row>
    <row r="319" spans="1:6" x14ac:dyDescent="0.3">
      <c r="A319" s="60" t="s">
        <v>8175</v>
      </c>
      <c r="B319" s="85" t="s">
        <v>2976</v>
      </c>
      <c r="C319" s="85" t="s">
        <v>2758</v>
      </c>
      <c r="D319" s="57">
        <v>28.2</v>
      </c>
      <c r="E31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9" s="57">
        <f t="shared" si="4"/>
        <v>28.2</v>
      </c>
    </row>
    <row r="320" spans="1:6" x14ac:dyDescent="0.3">
      <c r="A320" s="60" t="s">
        <v>8175</v>
      </c>
      <c r="B320" s="85" t="s">
        <v>2977</v>
      </c>
      <c r="C320" s="85" t="s">
        <v>2760</v>
      </c>
      <c r="D320" s="57">
        <v>28.2</v>
      </c>
      <c r="E32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0" s="57">
        <f t="shared" si="4"/>
        <v>28.2</v>
      </c>
    </row>
    <row r="321" spans="1:7" x14ac:dyDescent="0.3">
      <c r="A321" s="60" t="s">
        <v>8175</v>
      </c>
      <c r="B321" s="85" t="s">
        <v>2978</v>
      </c>
      <c r="C321" s="85" t="s">
        <v>2764</v>
      </c>
      <c r="D321" s="57">
        <v>121</v>
      </c>
      <c r="E32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1" s="57">
        <f t="shared" si="4"/>
        <v>121</v>
      </c>
    </row>
    <row r="322" spans="1:7" x14ac:dyDescent="0.3">
      <c r="A322" s="60" t="s">
        <v>8175</v>
      </c>
      <c r="B322" s="85" t="s">
        <v>2979</v>
      </c>
      <c r="C322" s="85" t="s">
        <v>2758</v>
      </c>
      <c r="D322" s="57">
        <v>20.2</v>
      </c>
      <c r="E32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2" s="57">
        <f t="shared" si="4"/>
        <v>20.2</v>
      </c>
    </row>
    <row r="323" spans="1:7" x14ac:dyDescent="0.3">
      <c r="A323" s="60" t="s">
        <v>8175</v>
      </c>
      <c r="B323" s="85" t="s">
        <v>2980</v>
      </c>
      <c r="C323" s="85" t="s">
        <v>2760</v>
      </c>
      <c r="D323" s="57">
        <v>14.1</v>
      </c>
      <c r="E32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3" s="57">
        <f t="shared" si="4"/>
        <v>14.1</v>
      </c>
    </row>
    <row r="324" spans="1:7" x14ac:dyDescent="0.3">
      <c r="A324" s="60" t="s">
        <v>8175</v>
      </c>
      <c r="B324" s="85" t="s">
        <v>2981</v>
      </c>
      <c r="C324" s="85" t="s">
        <v>2771</v>
      </c>
      <c r="D324" s="57">
        <v>106</v>
      </c>
      <c r="E32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4" s="57">
        <f t="shared" si="4"/>
        <v>106</v>
      </c>
    </row>
    <row r="325" spans="1:7" x14ac:dyDescent="0.3">
      <c r="A325" s="54" t="s">
        <v>9729</v>
      </c>
      <c r="B325" s="85" t="s">
        <v>9718</v>
      </c>
      <c r="C325" s="85" t="s">
        <v>2739</v>
      </c>
      <c r="D325" s="57">
        <v>48.4</v>
      </c>
      <c r="E32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5" s="57">
        <f t="shared" si="4"/>
        <v>48.4</v>
      </c>
    </row>
    <row r="326" spans="1:7" x14ac:dyDescent="0.3">
      <c r="A326" s="60" t="s">
        <v>2675</v>
      </c>
      <c r="B326" s="85" t="s">
        <v>2982</v>
      </c>
      <c r="C326" s="85" t="s">
        <v>2643</v>
      </c>
      <c r="D326" s="57">
        <v>16.100000000000001</v>
      </c>
      <c r="E32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6" s="57">
        <f t="shared" ref="F326:F389" si="5">D326-D326*E326</f>
        <v>16.100000000000001</v>
      </c>
    </row>
    <row r="327" spans="1:7" x14ac:dyDescent="0.3">
      <c r="A327" s="60" t="s">
        <v>2675</v>
      </c>
      <c r="B327" s="85" t="s">
        <v>2983</v>
      </c>
      <c r="C327" s="85" t="s">
        <v>2710</v>
      </c>
      <c r="D327" s="57">
        <v>58.1</v>
      </c>
      <c r="E32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7" s="57">
        <f t="shared" si="5"/>
        <v>58.1</v>
      </c>
    </row>
    <row r="328" spans="1:7" x14ac:dyDescent="0.3">
      <c r="A328" s="60" t="s">
        <v>2675</v>
      </c>
      <c r="B328" s="85" t="s">
        <v>2984</v>
      </c>
      <c r="C328" s="85" t="s">
        <v>2873</v>
      </c>
      <c r="D328" s="57">
        <v>101</v>
      </c>
      <c r="E32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8" s="57">
        <f t="shared" si="5"/>
        <v>101</v>
      </c>
    </row>
    <row r="329" spans="1:7" x14ac:dyDescent="0.3">
      <c r="A329" s="60" t="s">
        <v>2675</v>
      </c>
      <c r="B329" s="85" t="s">
        <v>2985</v>
      </c>
      <c r="C329" s="85" t="s">
        <v>2640</v>
      </c>
      <c r="D329" s="57">
        <v>60.5</v>
      </c>
      <c r="E32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9" s="57">
        <f t="shared" si="5"/>
        <v>60.5</v>
      </c>
    </row>
    <row r="330" spans="1:7" x14ac:dyDescent="0.3">
      <c r="A330" s="54" t="s">
        <v>2675</v>
      </c>
      <c r="B330" s="85" t="s">
        <v>2676</v>
      </c>
      <c r="C330" s="95" t="s">
        <v>2640</v>
      </c>
      <c r="D330" s="57">
        <v>60.5</v>
      </c>
      <c r="E33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0" s="57">
        <f t="shared" si="5"/>
        <v>60.5</v>
      </c>
    </row>
    <row r="331" spans="1:7" x14ac:dyDescent="0.3">
      <c r="A331" s="60" t="s">
        <v>2675</v>
      </c>
      <c r="B331" s="85" t="s">
        <v>2986</v>
      </c>
      <c r="C331" s="85" t="s">
        <v>2876</v>
      </c>
      <c r="D331" s="57">
        <v>149</v>
      </c>
      <c r="E33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1" s="57">
        <f t="shared" si="5"/>
        <v>149</v>
      </c>
    </row>
    <row r="332" spans="1:7" x14ac:dyDescent="0.3">
      <c r="A332" s="60" t="s">
        <v>2675</v>
      </c>
      <c r="B332" s="85" t="s">
        <v>2987</v>
      </c>
      <c r="C332" s="85" t="s">
        <v>2640</v>
      </c>
      <c r="D332" s="57">
        <v>60.5</v>
      </c>
      <c r="E33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2" s="57">
        <f t="shared" si="5"/>
        <v>60.5</v>
      </c>
    </row>
    <row r="333" spans="1:7" x14ac:dyDescent="0.3">
      <c r="A333" s="54" t="s">
        <v>2677</v>
      </c>
      <c r="B333" s="85" t="s">
        <v>2678</v>
      </c>
      <c r="C333" s="85" t="s">
        <v>2645</v>
      </c>
      <c r="D333" s="57">
        <v>229</v>
      </c>
      <c r="E33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3" s="57">
        <f t="shared" si="5"/>
        <v>229</v>
      </c>
      <c r="G333" s="187" t="s">
        <v>23</v>
      </c>
    </row>
    <row r="334" spans="1:7" x14ac:dyDescent="0.3">
      <c r="A334" s="60" t="s">
        <v>8135</v>
      </c>
      <c r="B334" s="85" t="s">
        <v>2679</v>
      </c>
      <c r="C334" s="85" t="s">
        <v>2643</v>
      </c>
      <c r="D334" s="57">
        <v>550</v>
      </c>
      <c r="E33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4" s="57">
        <f t="shared" si="5"/>
        <v>550</v>
      </c>
      <c r="G334" s="187" t="s">
        <v>23</v>
      </c>
    </row>
    <row r="335" spans="1:7" x14ac:dyDescent="0.3">
      <c r="A335" s="60" t="s">
        <v>8126</v>
      </c>
      <c r="B335" s="85" t="s">
        <v>2989</v>
      </c>
      <c r="C335" s="85" t="s">
        <v>2637</v>
      </c>
      <c r="D335" s="57">
        <v>7.06</v>
      </c>
      <c r="E33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5" s="57">
        <f t="shared" si="5"/>
        <v>7.06</v>
      </c>
    </row>
    <row r="336" spans="1:7" x14ac:dyDescent="0.3">
      <c r="A336" s="60" t="s">
        <v>8126</v>
      </c>
      <c r="B336" s="85" t="s">
        <v>2990</v>
      </c>
      <c r="C336" s="85" t="s">
        <v>2710</v>
      </c>
      <c r="D336" s="57">
        <v>14.1</v>
      </c>
      <c r="E33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6" s="57">
        <f t="shared" si="5"/>
        <v>14.1</v>
      </c>
    </row>
    <row r="337" spans="1:6" x14ac:dyDescent="0.3">
      <c r="A337" s="60" t="s">
        <v>8126</v>
      </c>
      <c r="B337" s="85" t="s">
        <v>2991</v>
      </c>
      <c r="C337" s="85" t="s">
        <v>2715</v>
      </c>
      <c r="D337" s="57">
        <v>28.2</v>
      </c>
      <c r="E33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7" s="57">
        <f t="shared" si="5"/>
        <v>28.2</v>
      </c>
    </row>
    <row r="338" spans="1:6" x14ac:dyDescent="0.3">
      <c r="A338" s="60" t="s">
        <v>8126</v>
      </c>
      <c r="B338" s="85" t="s">
        <v>2992</v>
      </c>
      <c r="C338" s="85" t="s">
        <v>2739</v>
      </c>
      <c r="D338" s="57">
        <v>56.5</v>
      </c>
      <c r="E33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8" s="57">
        <f t="shared" si="5"/>
        <v>56.5</v>
      </c>
    </row>
    <row r="339" spans="1:6" x14ac:dyDescent="0.3">
      <c r="A339" s="60" t="s">
        <v>8125</v>
      </c>
      <c r="B339" s="85" t="s">
        <v>2988</v>
      </c>
      <c r="C339" s="85" t="s">
        <v>2643</v>
      </c>
      <c r="D339" s="57">
        <v>3.53</v>
      </c>
      <c r="E33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9" s="57">
        <f t="shared" si="5"/>
        <v>3.53</v>
      </c>
    </row>
    <row r="340" spans="1:6" x14ac:dyDescent="0.3">
      <c r="A340" s="60" t="s">
        <v>3474</v>
      </c>
      <c r="B340" s="85" t="s">
        <v>7828</v>
      </c>
      <c r="C340" s="85" t="s">
        <v>2637</v>
      </c>
      <c r="D340" s="57">
        <v>7.06</v>
      </c>
      <c r="E34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0" s="57">
        <f t="shared" si="5"/>
        <v>7.06</v>
      </c>
    </row>
    <row r="341" spans="1:6" x14ac:dyDescent="0.3">
      <c r="A341" s="60" t="s">
        <v>2680</v>
      </c>
      <c r="B341" s="85" t="s">
        <v>2682</v>
      </c>
      <c r="C341" s="85" t="s">
        <v>2665</v>
      </c>
      <c r="D341" s="57">
        <v>524</v>
      </c>
      <c r="E34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1" s="57">
        <f t="shared" si="5"/>
        <v>524</v>
      </c>
    </row>
    <row r="342" spans="1:6" x14ac:dyDescent="0.3">
      <c r="A342" s="60" t="s">
        <v>2680</v>
      </c>
      <c r="B342" s="85" t="s">
        <v>2681</v>
      </c>
      <c r="C342" s="95" t="s">
        <v>2804</v>
      </c>
      <c r="D342" s="57">
        <v>484</v>
      </c>
      <c r="E34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2" s="57">
        <f t="shared" si="5"/>
        <v>484</v>
      </c>
    </row>
    <row r="343" spans="1:6" x14ac:dyDescent="0.3">
      <c r="A343" s="60" t="s">
        <v>2683</v>
      </c>
      <c r="B343" s="85" t="s">
        <v>2684</v>
      </c>
      <c r="C343" s="85" t="s">
        <v>2643</v>
      </c>
      <c r="D343" s="57">
        <v>601</v>
      </c>
      <c r="E34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3" s="57">
        <f t="shared" si="5"/>
        <v>601</v>
      </c>
    </row>
    <row r="344" spans="1:6" x14ac:dyDescent="0.3">
      <c r="A344" s="54" t="s">
        <v>2683</v>
      </c>
      <c r="B344" s="85" t="s">
        <v>2685</v>
      </c>
      <c r="C344" s="85" t="s">
        <v>2645</v>
      </c>
      <c r="D344" s="57">
        <v>186</v>
      </c>
      <c r="E34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4" s="57">
        <f t="shared" si="5"/>
        <v>186</v>
      </c>
    </row>
    <row r="345" spans="1:6" x14ac:dyDescent="0.3">
      <c r="A345" s="60" t="s">
        <v>8197</v>
      </c>
      <c r="B345" s="85" t="s">
        <v>2993</v>
      </c>
      <c r="C345" s="85" t="s">
        <v>2760</v>
      </c>
      <c r="D345" s="57">
        <v>38.700000000000003</v>
      </c>
      <c r="E34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5" s="57">
        <f t="shared" si="5"/>
        <v>38.700000000000003</v>
      </c>
    </row>
    <row r="346" spans="1:6" x14ac:dyDescent="0.3">
      <c r="A346" s="60" t="s">
        <v>8197</v>
      </c>
      <c r="B346" s="85" t="s">
        <v>2994</v>
      </c>
      <c r="C346" s="85" t="s">
        <v>2762</v>
      </c>
      <c r="D346" s="57">
        <v>38.700000000000003</v>
      </c>
      <c r="E34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6" s="57">
        <f t="shared" si="5"/>
        <v>38.700000000000003</v>
      </c>
    </row>
    <row r="347" spans="1:6" x14ac:dyDescent="0.3">
      <c r="A347" s="60" t="s">
        <v>8127</v>
      </c>
      <c r="B347" s="85" t="s">
        <v>2995</v>
      </c>
      <c r="C347" s="85" t="s">
        <v>2643</v>
      </c>
      <c r="D347" s="57">
        <v>3.53</v>
      </c>
      <c r="E34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7" s="57">
        <f t="shared" si="5"/>
        <v>3.53</v>
      </c>
    </row>
    <row r="348" spans="1:6" x14ac:dyDescent="0.3">
      <c r="A348" s="60" t="s">
        <v>8127</v>
      </c>
      <c r="B348" s="85" t="s">
        <v>2997</v>
      </c>
      <c r="C348" s="85" t="s">
        <v>2637</v>
      </c>
      <c r="D348" s="57">
        <v>7.06</v>
      </c>
      <c r="E34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8" s="57">
        <f t="shared" si="5"/>
        <v>7.06</v>
      </c>
    </row>
    <row r="349" spans="1:6" x14ac:dyDescent="0.3">
      <c r="A349" s="60" t="s">
        <v>8127</v>
      </c>
      <c r="B349" s="85" t="s">
        <v>2998</v>
      </c>
      <c r="C349" s="85" t="s">
        <v>2637</v>
      </c>
      <c r="D349" s="57">
        <v>7.06</v>
      </c>
      <c r="E34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9" s="57">
        <f t="shared" si="5"/>
        <v>7.06</v>
      </c>
    </row>
    <row r="350" spans="1:6" x14ac:dyDescent="0.3">
      <c r="A350" s="60" t="s">
        <v>8127</v>
      </c>
      <c r="B350" s="85" t="s">
        <v>2999</v>
      </c>
      <c r="C350" s="85" t="s">
        <v>2710</v>
      </c>
      <c r="D350" s="57">
        <v>14.1</v>
      </c>
      <c r="E35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0" s="57">
        <f t="shared" si="5"/>
        <v>14.1</v>
      </c>
    </row>
    <row r="351" spans="1:6" x14ac:dyDescent="0.3">
      <c r="A351" s="60" t="s">
        <v>8127</v>
      </c>
      <c r="B351" s="85" t="s">
        <v>3000</v>
      </c>
      <c r="C351" s="85" t="s">
        <v>2710</v>
      </c>
      <c r="D351" s="57">
        <v>14.1</v>
      </c>
      <c r="E35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1" s="57">
        <f t="shared" si="5"/>
        <v>14.1</v>
      </c>
    </row>
    <row r="352" spans="1:6" x14ac:dyDescent="0.3">
      <c r="A352" s="60" t="s">
        <v>8127</v>
      </c>
      <c r="B352" s="85" t="s">
        <v>3001</v>
      </c>
      <c r="C352" s="85" t="s">
        <v>2710</v>
      </c>
      <c r="D352" s="57">
        <v>15.4</v>
      </c>
      <c r="E35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2" s="57">
        <f t="shared" si="5"/>
        <v>15.4</v>
      </c>
    </row>
    <row r="353" spans="1:6" x14ac:dyDescent="0.3">
      <c r="A353" s="60" t="s">
        <v>8127</v>
      </c>
      <c r="B353" s="85" t="s">
        <v>3002</v>
      </c>
      <c r="C353" s="85" t="s">
        <v>2710</v>
      </c>
      <c r="D353" s="57">
        <v>14.1</v>
      </c>
      <c r="E35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3" s="57">
        <f t="shared" si="5"/>
        <v>14.1</v>
      </c>
    </row>
    <row r="354" spans="1:6" x14ac:dyDescent="0.3">
      <c r="A354" s="60" t="s">
        <v>8127</v>
      </c>
      <c r="B354" s="85" t="s">
        <v>3003</v>
      </c>
      <c r="C354" s="85" t="s">
        <v>2710</v>
      </c>
      <c r="D354" s="57">
        <v>15.4</v>
      </c>
      <c r="E35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4" s="57">
        <f t="shared" si="5"/>
        <v>15.4</v>
      </c>
    </row>
    <row r="355" spans="1:6" x14ac:dyDescent="0.3">
      <c r="A355" s="60" t="s">
        <v>8127</v>
      </c>
      <c r="B355" s="85" t="s">
        <v>3004</v>
      </c>
      <c r="C355" s="85" t="s">
        <v>2735</v>
      </c>
      <c r="D355" s="57">
        <v>141</v>
      </c>
      <c r="E35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5" s="57">
        <f t="shared" si="5"/>
        <v>141</v>
      </c>
    </row>
    <row r="356" spans="1:6" x14ac:dyDescent="0.3">
      <c r="A356" s="60" t="s">
        <v>8127</v>
      </c>
      <c r="B356" s="85" t="s">
        <v>3005</v>
      </c>
      <c r="C356" s="85" t="s">
        <v>2715</v>
      </c>
      <c r="D356" s="57">
        <v>28.2</v>
      </c>
      <c r="E35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6" s="57">
        <f t="shared" si="5"/>
        <v>28.2</v>
      </c>
    </row>
    <row r="357" spans="1:6" x14ac:dyDescent="0.3">
      <c r="A357" s="60" t="s">
        <v>8127</v>
      </c>
      <c r="B357" s="85" t="s">
        <v>3006</v>
      </c>
      <c r="C357" s="85" t="s">
        <v>2715</v>
      </c>
      <c r="D357" s="57">
        <v>28.2</v>
      </c>
      <c r="E35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7" s="57">
        <f t="shared" si="5"/>
        <v>28.2</v>
      </c>
    </row>
    <row r="358" spans="1:6" x14ac:dyDescent="0.3">
      <c r="A358" s="60" t="s">
        <v>8127</v>
      </c>
      <c r="B358" s="85" t="s">
        <v>3007</v>
      </c>
      <c r="C358" s="85" t="s">
        <v>2739</v>
      </c>
      <c r="D358" s="57">
        <v>56.5</v>
      </c>
      <c r="E35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8" s="57">
        <f t="shared" si="5"/>
        <v>56.5</v>
      </c>
    </row>
    <row r="359" spans="1:6" x14ac:dyDescent="0.3">
      <c r="A359" s="60" t="s">
        <v>8127</v>
      </c>
      <c r="B359" s="85" t="s">
        <v>3008</v>
      </c>
      <c r="C359" s="85" t="s">
        <v>2741</v>
      </c>
      <c r="D359" s="57">
        <v>70.599999999999994</v>
      </c>
      <c r="E35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9" s="57">
        <f t="shared" si="5"/>
        <v>70.599999999999994</v>
      </c>
    </row>
    <row r="360" spans="1:6" x14ac:dyDescent="0.3">
      <c r="A360" s="60" t="s">
        <v>8127</v>
      </c>
      <c r="B360" s="85" t="s">
        <v>3009</v>
      </c>
      <c r="C360" s="85" t="s">
        <v>2741</v>
      </c>
      <c r="D360" s="57">
        <v>70.599999999999994</v>
      </c>
      <c r="E36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0" s="57">
        <f t="shared" si="5"/>
        <v>70.599999999999994</v>
      </c>
    </row>
    <row r="361" spans="1:6" x14ac:dyDescent="0.3">
      <c r="A361" s="60" t="s">
        <v>8127</v>
      </c>
      <c r="B361" s="85" t="s">
        <v>3010</v>
      </c>
      <c r="C361" s="85" t="s">
        <v>2643</v>
      </c>
      <c r="D361" s="57">
        <v>3.9</v>
      </c>
      <c r="E36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1" s="57">
        <f t="shared" si="5"/>
        <v>3.9</v>
      </c>
    </row>
    <row r="362" spans="1:6" x14ac:dyDescent="0.3">
      <c r="A362" s="60" t="s">
        <v>8127</v>
      </c>
      <c r="B362" s="85" t="s">
        <v>3011</v>
      </c>
      <c r="C362" s="85" t="s">
        <v>2637</v>
      </c>
      <c r="D362" s="57">
        <v>7.7</v>
      </c>
      <c r="E36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2" s="57">
        <f t="shared" si="5"/>
        <v>7.7</v>
      </c>
    </row>
    <row r="363" spans="1:6" x14ac:dyDescent="0.3">
      <c r="A363" s="60" t="s">
        <v>8127</v>
      </c>
      <c r="B363" s="85" t="s">
        <v>3012</v>
      </c>
      <c r="C363" s="85" t="s">
        <v>2643</v>
      </c>
      <c r="D363" s="57">
        <v>3.53</v>
      </c>
      <c r="E36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3" s="57">
        <f t="shared" si="5"/>
        <v>3.53</v>
      </c>
    </row>
    <row r="364" spans="1:6" x14ac:dyDescent="0.3">
      <c r="A364" s="60" t="s">
        <v>8127</v>
      </c>
      <c r="B364" s="85" t="s">
        <v>3013</v>
      </c>
      <c r="C364" s="85" t="s">
        <v>2637</v>
      </c>
      <c r="D364" s="57">
        <v>7.06</v>
      </c>
      <c r="E36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4" s="57">
        <f t="shared" si="5"/>
        <v>7.06</v>
      </c>
    </row>
    <row r="365" spans="1:6" x14ac:dyDescent="0.3">
      <c r="A365" s="60" t="s">
        <v>8127</v>
      </c>
      <c r="B365" s="85" t="s">
        <v>3014</v>
      </c>
      <c r="C365" s="85" t="s">
        <v>2747</v>
      </c>
      <c r="D365" s="57">
        <v>6.2</v>
      </c>
      <c r="E36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5" s="57">
        <f t="shared" si="5"/>
        <v>6.2</v>
      </c>
    </row>
    <row r="366" spans="1:6" x14ac:dyDescent="0.3">
      <c r="A366" s="60" t="s">
        <v>8128</v>
      </c>
      <c r="B366" s="85" t="s">
        <v>2996</v>
      </c>
      <c r="C366" s="85" t="s">
        <v>2643</v>
      </c>
      <c r="D366" s="57">
        <v>3.53</v>
      </c>
      <c r="E36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6" s="57">
        <f t="shared" si="5"/>
        <v>3.53</v>
      </c>
    </row>
    <row r="367" spans="1:6" x14ac:dyDescent="0.3">
      <c r="A367" s="60" t="s">
        <v>8129</v>
      </c>
      <c r="B367" s="85" t="s">
        <v>3015</v>
      </c>
      <c r="C367" s="85" t="s">
        <v>3016</v>
      </c>
      <c r="D367" s="57">
        <v>22.5</v>
      </c>
      <c r="E36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7" s="57">
        <f t="shared" si="5"/>
        <v>22.5</v>
      </c>
    </row>
    <row r="368" spans="1:6" x14ac:dyDescent="0.3">
      <c r="A368" s="60" t="s">
        <v>2686</v>
      </c>
      <c r="B368" s="85" t="s">
        <v>3017</v>
      </c>
      <c r="C368" s="85" t="s">
        <v>2730</v>
      </c>
      <c r="D368" s="57">
        <v>5.81</v>
      </c>
      <c r="E36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8" s="57">
        <f t="shared" si="5"/>
        <v>5.81</v>
      </c>
    </row>
    <row r="369" spans="1:6" x14ac:dyDescent="0.3">
      <c r="A369" s="60" t="s">
        <v>2686</v>
      </c>
      <c r="B369" s="85" t="s">
        <v>3018</v>
      </c>
      <c r="C369" s="85" t="s">
        <v>2643</v>
      </c>
      <c r="D369" s="57">
        <v>12.9</v>
      </c>
      <c r="E36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9" s="57">
        <f t="shared" si="5"/>
        <v>12.9</v>
      </c>
    </row>
    <row r="370" spans="1:6" x14ac:dyDescent="0.3">
      <c r="A370" s="60" t="s">
        <v>2686</v>
      </c>
      <c r="B370" s="85" t="s">
        <v>3019</v>
      </c>
      <c r="C370" s="85" t="s">
        <v>2710</v>
      </c>
      <c r="D370" s="57">
        <v>48.4</v>
      </c>
      <c r="E37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0" s="57">
        <f t="shared" si="5"/>
        <v>48.4</v>
      </c>
    </row>
    <row r="371" spans="1:6" x14ac:dyDescent="0.3">
      <c r="A371" s="60" t="s">
        <v>2686</v>
      </c>
      <c r="B371" s="85" t="s">
        <v>3020</v>
      </c>
      <c r="C371" s="85" t="s">
        <v>2752</v>
      </c>
      <c r="D371" s="57">
        <v>242</v>
      </c>
      <c r="E37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1" s="57">
        <f t="shared" si="5"/>
        <v>242</v>
      </c>
    </row>
    <row r="372" spans="1:6" x14ac:dyDescent="0.3">
      <c r="A372" s="60" t="s">
        <v>2686</v>
      </c>
      <c r="B372" s="85" t="s">
        <v>3021</v>
      </c>
      <c r="C372" s="85" t="s">
        <v>2754</v>
      </c>
      <c r="D372" s="57">
        <v>605</v>
      </c>
      <c r="E37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2" s="57">
        <f t="shared" si="5"/>
        <v>605</v>
      </c>
    </row>
    <row r="373" spans="1:6" x14ac:dyDescent="0.3">
      <c r="A373" s="60" t="s">
        <v>2686</v>
      </c>
      <c r="B373" s="85" t="s">
        <v>3022</v>
      </c>
      <c r="C373" s="85" t="s">
        <v>2756</v>
      </c>
      <c r="D373" s="57">
        <v>80.599999999999994</v>
      </c>
      <c r="E37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3" s="57">
        <f t="shared" si="5"/>
        <v>80.599999999999994</v>
      </c>
    </row>
    <row r="374" spans="1:6" x14ac:dyDescent="0.3">
      <c r="A374" s="60" t="s">
        <v>2686</v>
      </c>
      <c r="B374" s="85" t="s">
        <v>3023</v>
      </c>
      <c r="C374" s="95" t="s">
        <v>2758</v>
      </c>
      <c r="D374" s="57">
        <v>28.2</v>
      </c>
      <c r="E37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4" s="57">
        <f t="shared" si="5"/>
        <v>28.2</v>
      </c>
    </row>
    <row r="375" spans="1:6" x14ac:dyDescent="0.3">
      <c r="A375" s="60" t="s">
        <v>2686</v>
      </c>
      <c r="B375" s="85" t="s">
        <v>3025</v>
      </c>
      <c r="C375" s="85" t="s">
        <v>2760</v>
      </c>
      <c r="D375" s="57">
        <v>28.2</v>
      </c>
      <c r="E37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5" s="57">
        <f t="shared" si="5"/>
        <v>28.2</v>
      </c>
    </row>
    <row r="376" spans="1:6" x14ac:dyDescent="0.3">
      <c r="A376" s="60" t="s">
        <v>2686</v>
      </c>
      <c r="B376" s="85" t="s">
        <v>3026</v>
      </c>
      <c r="C376" s="85" t="s">
        <v>2762</v>
      </c>
      <c r="D376" s="57">
        <v>28.2</v>
      </c>
      <c r="E37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6" s="57">
        <f t="shared" si="5"/>
        <v>28.2</v>
      </c>
    </row>
    <row r="377" spans="1:6" x14ac:dyDescent="0.3">
      <c r="A377" s="60" t="s">
        <v>2686</v>
      </c>
      <c r="B377" s="85" t="s">
        <v>2688</v>
      </c>
      <c r="C377" s="85" t="s">
        <v>2665</v>
      </c>
      <c r="D377" s="57">
        <v>524</v>
      </c>
      <c r="E37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7" s="57">
        <f t="shared" si="5"/>
        <v>524</v>
      </c>
    </row>
    <row r="378" spans="1:6" x14ac:dyDescent="0.3">
      <c r="A378" s="60" t="s">
        <v>2686</v>
      </c>
      <c r="B378" s="85" t="s">
        <v>2687</v>
      </c>
      <c r="C378" s="95" t="s">
        <v>2804</v>
      </c>
      <c r="D378" s="57">
        <v>484</v>
      </c>
      <c r="E37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8" s="57">
        <f t="shared" si="5"/>
        <v>484</v>
      </c>
    </row>
    <row r="379" spans="1:6" x14ac:dyDescent="0.3">
      <c r="A379" s="60" t="s">
        <v>2686</v>
      </c>
      <c r="B379" s="85" t="s">
        <v>3027</v>
      </c>
      <c r="C379" s="85" t="s">
        <v>2764</v>
      </c>
      <c r="D379" s="57">
        <v>121</v>
      </c>
      <c r="E37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9" s="57">
        <f t="shared" si="5"/>
        <v>121</v>
      </c>
    </row>
    <row r="380" spans="1:6" x14ac:dyDescent="0.3">
      <c r="A380" s="60" t="s">
        <v>2686</v>
      </c>
      <c r="B380" s="85" t="s">
        <v>3028</v>
      </c>
      <c r="C380" s="85" t="s">
        <v>2758</v>
      </c>
      <c r="D380" s="57">
        <v>20.2</v>
      </c>
      <c r="E38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0" s="57">
        <f t="shared" si="5"/>
        <v>20.2</v>
      </c>
    </row>
    <row r="381" spans="1:6" x14ac:dyDescent="0.3">
      <c r="A381" s="60" t="s">
        <v>2686</v>
      </c>
      <c r="B381" s="85" t="s">
        <v>3029</v>
      </c>
      <c r="C381" s="85" t="s">
        <v>2760</v>
      </c>
      <c r="D381" s="57">
        <v>14.1</v>
      </c>
      <c r="E38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1" s="57">
        <f t="shared" si="5"/>
        <v>14.1</v>
      </c>
    </row>
    <row r="382" spans="1:6" x14ac:dyDescent="0.3">
      <c r="A382" s="60" t="s">
        <v>2686</v>
      </c>
      <c r="B382" s="85" t="s">
        <v>3030</v>
      </c>
      <c r="C382" s="85" t="s">
        <v>2762</v>
      </c>
      <c r="D382" s="57">
        <v>14.1</v>
      </c>
      <c r="E38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2" s="57">
        <f t="shared" si="5"/>
        <v>14.1</v>
      </c>
    </row>
    <row r="383" spans="1:6" x14ac:dyDescent="0.3">
      <c r="A383" s="54" t="s">
        <v>9726</v>
      </c>
      <c r="B383" s="85" t="s">
        <v>9715</v>
      </c>
      <c r="C383" s="85" t="s">
        <v>2710</v>
      </c>
      <c r="D383" s="57">
        <v>48.4</v>
      </c>
      <c r="E38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3" s="57">
        <f t="shared" si="5"/>
        <v>48.4</v>
      </c>
    </row>
    <row r="384" spans="1:6" x14ac:dyDescent="0.3">
      <c r="A384" s="54" t="s">
        <v>7819</v>
      </c>
      <c r="B384" s="85" t="s">
        <v>7818</v>
      </c>
      <c r="C384" s="85" t="s">
        <v>2760</v>
      </c>
      <c r="D384" s="57">
        <v>14.1</v>
      </c>
      <c r="E38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4" s="57">
        <f t="shared" si="5"/>
        <v>14.1</v>
      </c>
    </row>
    <row r="385" spans="1:6" x14ac:dyDescent="0.3">
      <c r="A385" s="60" t="s">
        <v>8179</v>
      </c>
      <c r="B385" s="85" t="s">
        <v>3031</v>
      </c>
      <c r="C385" s="85" t="s">
        <v>2730</v>
      </c>
      <c r="D385" s="57">
        <v>15.1</v>
      </c>
      <c r="E38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5" s="57">
        <f t="shared" si="5"/>
        <v>15.1</v>
      </c>
    </row>
    <row r="386" spans="1:6" x14ac:dyDescent="0.3">
      <c r="A386" s="60" t="s">
        <v>8179</v>
      </c>
      <c r="B386" s="85" t="s">
        <v>3032</v>
      </c>
      <c r="C386" s="85" t="s">
        <v>2643</v>
      </c>
      <c r="D386" s="57">
        <v>30.2</v>
      </c>
      <c r="E38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6" s="57">
        <f t="shared" si="5"/>
        <v>30.2</v>
      </c>
    </row>
    <row r="387" spans="1:6" x14ac:dyDescent="0.3">
      <c r="A387" s="60" t="s">
        <v>8179</v>
      </c>
      <c r="B387" s="85" t="s">
        <v>3033</v>
      </c>
      <c r="C387" s="85" t="s">
        <v>2710</v>
      </c>
      <c r="D387" s="57">
        <v>106</v>
      </c>
      <c r="E38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7" s="57">
        <f t="shared" si="5"/>
        <v>106</v>
      </c>
    </row>
    <row r="388" spans="1:6" x14ac:dyDescent="0.3">
      <c r="A388" s="60" t="s">
        <v>8179</v>
      </c>
      <c r="B388" s="85" t="s">
        <v>3034</v>
      </c>
      <c r="C388" s="85" t="s">
        <v>2760</v>
      </c>
      <c r="D388" s="57">
        <v>28.2</v>
      </c>
      <c r="E38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8" s="57">
        <f t="shared" si="5"/>
        <v>28.2</v>
      </c>
    </row>
    <row r="389" spans="1:6" x14ac:dyDescent="0.3">
      <c r="A389" s="60" t="s">
        <v>8179</v>
      </c>
      <c r="B389" s="85" t="s">
        <v>3035</v>
      </c>
      <c r="C389" s="85" t="s">
        <v>2760</v>
      </c>
      <c r="D389" s="57">
        <v>14.1</v>
      </c>
      <c r="E38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9" s="57">
        <f t="shared" si="5"/>
        <v>14.1</v>
      </c>
    </row>
    <row r="390" spans="1:6" x14ac:dyDescent="0.3">
      <c r="A390" s="60" t="s">
        <v>8178</v>
      </c>
      <c r="B390" s="85" t="s">
        <v>3036</v>
      </c>
      <c r="C390" s="85" t="s">
        <v>2730</v>
      </c>
      <c r="D390" s="57">
        <v>5.81</v>
      </c>
      <c r="E39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0" s="57">
        <f t="shared" ref="F390:F453" si="6">D390-D390*E390</f>
        <v>5.81</v>
      </c>
    </row>
    <row r="391" spans="1:6" x14ac:dyDescent="0.3">
      <c r="A391" s="60" t="s">
        <v>8178</v>
      </c>
      <c r="B391" s="85" t="s">
        <v>3037</v>
      </c>
      <c r="C391" s="85" t="s">
        <v>2643</v>
      </c>
      <c r="D391" s="57">
        <v>12.9</v>
      </c>
      <c r="E39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1" s="57">
        <f t="shared" si="6"/>
        <v>12.9</v>
      </c>
    </row>
    <row r="392" spans="1:6" x14ac:dyDescent="0.3">
      <c r="A392" s="60" t="s">
        <v>8178</v>
      </c>
      <c r="B392" s="85" t="s">
        <v>3038</v>
      </c>
      <c r="C392" s="85" t="s">
        <v>2710</v>
      </c>
      <c r="D392" s="57">
        <v>48.4</v>
      </c>
      <c r="E39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2" s="57">
        <f t="shared" si="6"/>
        <v>48.4</v>
      </c>
    </row>
    <row r="393" spans="1:6" x14ac:dyDescent="0.3">
      <c r="A393" s="60" t="s">
        <v>8178</v>
      </c>
      <c r="B393" s="85" t="s">
        <v>3039</v>
      </c>
      <c r="C393" s="95" t="s">
        <v>2756</v>
      </c>
      <c r="D393" s="57">
        <v>80.599999999999994</v>
      </c>
      <c r="E39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3" s="57">
        <f t="shared" si="6"/>
        <v>80.599999999999994</v>
      </c>
    </row>
    <row r="394" spans="1:6" x14ac:dyDescent="0.3">
      <c r="A394" s="60" t="s">
        <v>8178</v>
      </c>
      <c r="B394" s="85" t="s">
        <v>3040</v>
      </c>
      <c r="C394" s="95" t="s">
        <v>2758</v>
      </c>
      <c r="D394" s="57">
        <v>28.2</v>
      </c>
      <c r="E39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4" s="57">
        <f t="shared" si="6"/>
        <v>28.2</v>
      </c>
    </row>
    <row r="395" spans="1:6" x14ac:dyDescent="0.3">
      <c r="A395" s="60" t="s">
        <v>8178</v>
      </c>
      <c r="B395" s="85" t="s">
        <v>3041</v>
      </c>
      <c r="C395" s="85" t="s">
        <v>2760</v>
      </c>
      <c r="D395" s="57">
        <v>28.2</v>
      </c>
      <c r="E39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5" s="57">
        <f t="shared" si="6"/>
        <v>28.2</v>
      </c>
    </row>
    <row r="396" spans="1:6" x14ac:dyDescent="0.3">
      <c r="A396" s="60" t="s">
        <v>8178</v>
      </c>
      <c r="B396" s="85" t="s">
        <v>3042</v>
      </c>
      <c r="C396" s="85" t="s">
        <v>2764</v>
      </c>
      <c r="D396" s="57">
        <v>121</v>
      </c>
      <c r="E39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6" s="57">
        <f t="shared" si="6"/>
        <v>121</v>
      </c>
    </row>
    <row r="397" spans="1:6" x14ac:dyDescent="0.3">
      <c r="A397" s="60" t="s">
        <v>8178</v>
      </c>
      <c r="B397" s="85" t="s">
        <v>3043</v>
      </c>
      <c r="C397" s="85" t="s">
        <v>2758</v>
      </c>
      <c r="D397" s="57">
        <v>20.2</v>
      </c>
      <c r="E39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7" s="57">
        <f t="shared" si="6"/>
        <v>20.2</v>
      </c>
    </row>
    <row r="398" spans="1:6" x14ac:dyDescent="0.3">
      <c r="A398" s="60" t="s">
        <v>8178</v>
      </c>
      <c r="B398" s="85" t="s">
        <v>3044</v>
      </c>
      <c r="C398" s="85" t="s">
        <v>2760</v>
      </c>
      <c r="D398" s="57">
        <v>14.1</v>
      </c>
      <c r="E39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8" s="57">
        <f t="shared" si="6"/>
        <v>14.1</v>
      </c>
    </row>
    <row r="399" spans="1:6" x14ac:dyDescent="0.3">
      <c r="A399" s="60" t="s">
        <v>8178</v>
      </c>
      <c r="B399" s="85" t="s">
        <v>3045</v>
      </c>
      <c r="C399" s="85" t="s">
        <v>2771</v>
      </c>
      <c r="D399" s="57">
        <v>106</v>
      </c>
      <c r="E39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9" s="57">
        <f t="shared" si="6"/>
        <v>106</v>
      </c>
    </row>
    <row r="400" spans="1:6" x14ac:dyDescent="0.3">
      <c r="A400" s="54" t="s">
        <v>9727</v>
      </c>
      <c r="B400" s="85" t="s">
        <v>9716</v>
      </c>
      <c r="C400" s="85" t="s">
        <v>2715</v>
      </c>
      <c r="D400" s="57">
        <v>48.4</v>
      </c>
      <c r="E40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0" s="57">
        <f t="shared" si="6"/>
        <v>48.4</v>
      </c>
    </row>
    <row r="401" spans="1:7" x14ac:dyDescent="0.3">
      <c r="A401" s="60" t="s">
        <v>8193</v>
      </c>
      <c r="B401" s="85" t="s">
        <v>3046</v>
      </c>
      <c r="C401" s="85" t="s">
        <v>2643</v>
      </c>
      <c r="D401" s="57">
        <v>16.100000000000001</v>
      </c>
      <c r="E40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1" s="57">
        <f t="shared" si="6"/>
        <v>16.100000000000001</v>
      </c>
    </row>
    <row r="402" spans="1:7" x14ac:dyDescent="0.3">
      <c r="A402" s="60" t="s">
        <v>8193</v>
      </c>
      <c r="B402" s="85" t="s">
        <v>3047</v>
      </c>
      <c r="C402" s="85" t="s">
        <v>2710</v>
      </c>
      <c r="D402" s="57">
        <v>58.1</v>
      </c>
      <c r="E40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2" s="57">
        <f t="shared" si="6"/>
        <v>58.1</v>
      </c>
    </row>
    <row r="403" spans="1:7" x14ac:dyDescent="0.3">
      <c r="A403" s="60" t="s">
        <v>8193</v>
      </c>
      <c r="B403" s="85" t="s">
        <v>3048</v>
      </c>
      <c r="C403" s="85" t="s">
        <v>2873</v>
      </c>
      <c r="D403" s="57">
        <v>101</v>
      </c>
      <c r="E40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3" s="57">
        <f t="shared" si="6"/>
        <v>101</v>
      </c>
    </row>
    <row r="404" spans="1:7" x14ac:dyDescent="0.3">
      <c r="A404" s="60" t="s">
        <v>8193</v>
      </c>
      <c r="B404" s="85" t="s">
        <v>3049</v>
      </c>
      <c r="C404" s="85" t="s">
        <v>2640</v>
      </c>
      <c r="D404" s="57">
        <v>60.5</v>
      </c>
      <c r="E40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4" s="57">
        <f t="shared" si="6"/>
        <v>60.5</v>
      </c>
    </row>
    <row r="405" spans="1:7" x14ac:dyDescent="0.3">
      <c r="A405" s="60" t="s">
        <v>8193</v>
      </c>
      <c r="B405" s="85" t="s">
        <v>3050</v>
      </c>
      <c r="C405" s="85" t="s">
        <v>2876</v>
      </c>
      <c r="D405" s="57">
        <v>149</v>
      </c>
      <c r="E40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5" s="57">
        <f t="shared" si="6"/>
        <v>149</v>
      </c>
    </row>
    <row r="406" spans="1:7" x14ac:dyDescent="0.3">
      <c r="A406" s="60" t="s">
        <v>8193</v>
      </c>
      <c r="B406" s="85" t="s">
        <v>3051</v>
      </c>
      <c r="C406" s="85" t="s">
        <v>2640</v>
      </c>
      <c r="D406" s="57">
        <v>60.5</v>
      </c>
      <c r="E40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6" s="57">
        <f t="shared" si="6"/>
        <v>60.5</v>
      </c>
    </row>
    <row r="407" spans="1:7" x14ac:dyDescent="0.3">
      <c r="A407" s="60" t="s">
        <v>8202</v>
      </c>
      <c r="B407" s="85" t="s">
        <v>3052</v>
      </c>
      <c r="C407" s="85" t="s">
        <v>2802</v>
      </c>
      <c r="D407" s="57">
        <v>650</v>
      </c>
      <c r="E40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7" s="57">
        <f t="shared" si="6"/>
        <v>650</v>
      </c>
    </row>
    <row r="408" spans="1:7" x14ac:dyDescent="0.3">
      <c r="A408" s="60" t="s">
        <v>8202</v>
      </c>
      <c r="B408" s="85" t="s">
        <v>3053</v>
      </c>
      <c r="C408" s="95" t="s">
        <v>2804</v>
      </c>
      <c r="D408" s="57">
        <v>650</v>
      </c>
      <c r="E40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8" s="57">
        <f t="shared" si="6"/>
        <v>650</v>
      </c>
    </row>
    <row r="409" spans="1:7" x14ac:dyDescent="0.3">
      <c r="A409" s="60" t="s">
        <v>8190</v>
      </c>
      <c r="B409" s="85" t="s">
        <v>3054</v>
      </c>
      <c r="C409" s="85" t="s">
        <v>2760</v>
      </c>
      <c r="D409" s="57">
        <v>32.299999999999997</v>
      </c>
      <c r="E40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9" s="57">
        <f t="shared" si="6"/>
        <v>32.299999999999997</v>
      </c>
    </row>
    <row r="410" spans="1:7" x14ac:dyDescent="0.3">
      <c r="A410" s="54" t="s">
        <v>2689</v>
      </c>
      <c r="B410" s="85" t="s">
        <v>2691</v>
      </c>
      <c r="C410" s="95" t="s">
        <v>2645</v>
      </c>
      <c r="D410" s="57">
        <v>229</v>
      </c>
      <c r="E41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0" s="57">
        <f t="shared" si="6"/>
        <v>229</v>
      </c>
      <c r="G410" s="187" t="s">
        <v>23</v>
      </c>
    </row>
    <row r="411" spans="1:7" x14ac:dyDescent="0.3">
      <c r="A411" s="60" t="s">
        <v>8136</v>
      </c>
      <c r="B411" s="85" t="s">
        <v>2690</v>
      </c>
      <c r="C411" s="85" t="s">
        <v>2643</v>
      </c>
      <c r="D411" s="57">
        <v>550</v>
      </c>
      <c r="E41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1" s="57">
        <f t="shared" si="6"/>
        <v>550</v>
      </c>
      <c r="G411" s="187" t="s">
        <v>23</v>
      </c>
    </row>
    <row r="412" spans="1:7" x14ac:dyDescent="0.3">
      <c r="A412" s="60" t="s">
        <v>8744</v>
      </c>
      <c r="B412" s="85" t="s">
        <v>3055</v>
      </c>
      <c r="C412" s="95" t="s">
        <v>8168</v>
      </c>
      <c r="D412" s="57">
        <v>161</v>
      </c>
      <c r="E41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2" s="57">
        <f t="shared" si="6"/>
        <v>161</v>
      </c>
    </row>
    <row r="413" spans="1:7" x14ac:dyDescent="0.3">
      <c r="A413" s="60" t="s">
        <v>8745</v>
      </c>
      <c r="B413" s="85" t="s">
        <v>3056</v>
      </c>
      <c r="C413" s="85" t="s">
        <v>3057</v>
      </c>
      <c r="D413" s="57">
        <v>242</v>
      </c>
      <c r="E41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3" s="57">
        <f t="shared" si="6"/>
        <v>242</v>
      </c>
    </row>
    <row r="414" spans="1:7" x14ac:dyDescent="0.3">
      <c r="A414" s="60" t="s">
        <v>8165</v>
      </c>
      <c r="B414" s="85" t="s">
        <v>3058</v>
      </c>
      <c r="C414" s="85" t="s">
        <v>3057</v>
      </c>
      <c r="D414" s="57">
        <v>38.700000000000003</v>
      </c>
      <c r="E41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4" s="57">
        <f t="shared" si="6"/>
        <v>38.700000000000003</v>
      </c>
    </row>
    <row r="415" spans="1:7" x14ac:dyDescent="0.3">
      <c r="A415" s="60" t="s">
        <v>8166</v>
      </c>
      <c r="B415" s="85" t="s">
        <v>3059</v>
      </c>
      <c r="C415" s="85" t="s">
        <v>3057</v>
      </c>
      <c r="D415" s="57">
        <v>38.700000000000003</v>
      </c>
      <c r="E41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5" s="57">
        <f t="shared" si="6"/>
        <v>38.700000000000003</v>
      </c>
    </row>
    <row r="416" spans="1:7" x14ac:dyDescent="0.3">
      <c r="A416" s="60" t="s">
        <v>8167</v>
      </c>
      <c r="B416" s="85" t="s">
        <v>3060</v>
      </c>
      <c r="C416" s="85" t="s">
        <v>3057</v>
      </c>
      <c r="D416" s="57">
        <v>48.4</v>
      </c>
      <c r="E41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6" s="57">
        <f t="shared" si="6"/>
        <v>48.4</v>
      </c>
    </row>
    <row r="417" spans="1:6" x14ac:dyDescent="0.3">
      <c r="A417" s="60" t="s">
        <v>8131</v>
      </c>
      <c r="B417" s="85" t="s">
        <v>3061</v>
      </c>
      <c r="C417" s="85" t="s">
        <v>2643</v>
      </c>
      <c r="D417" s="57">
        <v>200</v>
      </c>
      <c r="E41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7" s="57">
        <f t="shared" si="6"/>
        <v>200</v>
      </c>
    </row>
    <row r="418" spans="1:6" x14ac:dyDescent="0.3">
      <c r="A418" s="60" t="s">
        <v>8131</v>
      </c>
      <c r="B418" s="85" t="s">
        <v>3062</v>
      </c>
      <c r="C418" s="85" t="s">
        <v>2645</v>
      </c>
      <c r="D418" s="57">
        <v>107</v>
      </c>
      <c r="E41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8" s="57">
        <f t="shared" si="6"/>
        <v>107</v>
      </c>
    </row>
    <row r="419" spans="1:6" x14ac:dyDescent="0.3">
      <c r="A419" s="54" t="s">
        <v>2692</v>
      </c>
      <c r="B419" s="85" t="s">
        <v>2693</v>
      </c>
      <c r="C419" s="85" t="s">
        <v>2643</v>
      </c>
      <c r="D419" s="57">
        <v>200</v>
      </c>
      <c r="E41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9" s="57">
        <f t="shared" si="6"/>
        <v>200</v>
      </c>
    </row>
    <row r="420" spans="1:6" x14ac:dyDescent="0.3">
      <c r="A420" s="54" t="s">
        <v>2692</v>
      </c>
      <c r="B420" s="85" t="s">
        <v>2694</v>
      </c>
      <c r="C420" s="85" t="s">
        <v>2645</v>
      </c>
      <c r="D420" s="57">
        <v>107</v>
      </c>
      <c r="E42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0" s="57">
        <f t="shared" si="6"/>
        <v>107</v>
      </c>
    </row>
    <row r="421" spans="1:6" x14ac:dyDescent="0.3">
      <c r="A421" s="54" t="s">
        <v>2695</v>
      </c>
      <c r="B421" s="85" t="s">
        <v>2696</v>
      </c>
      <c r="C421" s="85" t="s">
        <v>2643</v>
      </c>
      <c r="D421" s="57">
        <v>200</v>
      </c>
      <c r="E42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1" s="57">
        <f t="shared" si="6"/>
        <v>200</v>
      </c>
    </row>
    <row r="422" spans="1:6" x14ac:dyDescent="0.3">
      <c r="A422" s="54" t="s">
        <v>2695</v>
      </c>
      <c r="B422" s="85" t="s">
        <v>2697</v>
      </c>
      <c r="C422" s="85" t="s">
        <v>2645</v>
      </c>
      <c r="D422" s="57">
        <v>107</v>
      </c>
      <c r="E42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2" s="57">
        <f t="shared" si="6"/>
        <v>107</v>
      </c>
    </row>
    <row r="423" spans="1:6" x14ac:dyDescent="0.3">
      <c r="A423" s="54" t="s">
        <v>2698</v>
      </c>
      <c r="B423" s="85" t="s">
        <v>2699</v>
      </c>
      <c r="C423" s="85" t="s">
        <v>2643</v>
      </c>
      <c r="D423" s="57">
        <v>200</v>
      </c>
      <c r="E42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3" s="57">
        <f t="shared" si="6"/>
        <v>200</v>
      </c>
    </row>
    <row r="424" spans="1:6" x14ac:dyDescent="0.3">
      <c r="A424" s="54" t="s">
        <v>2698</v>
      </c>
      <c r="B424" s="85" t="s">
        <v>2700</v>
      </c>
      <c r="C424" s="85" t="s">
        <v>2645</v>
      </c>
      <c r="D424" s="57">
        <v>107</v>
      </c>
      <c r="E42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4" s="57">
        <f t="shared" si="6"/>
        <v>107</v>
      </c>
    </row>
    <row r="425" spans="1:6" x14ac:dyDescent="0.3">
      <c r="A425" s="60" t="s">
        <v>8154</v>
      </c>
      <c r="B425" s="85" t="s">
        <v>3063</v>
      </c>
      <c r="C425" s="85" t="s">
        <v>2645</v>
      </c>
      <c r="D425" s="57">
        <v>1114</v>
      </c>
      <c r="E42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5" s="57">
        <f t="shared" si="6"/>
        <v>1114</v>
      </c>
    </row>
    <row r="426" spans="1:6" x14ac:dyDescent="0.3">
      <c r="A426" s="60" t="s">
        <v>8154</v>
      </c>
      <c r="B426" s="85" t="s">
        <v>9525</v>
      </c>
      <c r="C426" s="85" t="s">
        <v>2645</v>
      </c>
      <c r="D426" s="57">
        <v>1114</v>
      </c>
      <c r="E42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6" s="57">
        <f t="shared" si="6"/>
        <v>1114</v>
      </c>
    </row>
    <row r="427" spans="1:6" x14ac:dyDescent="0.3">
      <c r="A427" s="60" t="s">
        <v>8154</v>
      </c>
      <c r="B427" s="85" t="s">
        <v>3064</v>
      </c>
      <c r="C427" s="85" t="s">
        <v>2647</v>
      </c>
      <c r="D427" s="57">
        <v>557</v>
      </c>
      <c r="E42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7" s="57">
        <f t="shared" si="6"/>
        <v>557</v>
      </c>
    </row>
    <row r="428" spans="1:6" x14ac:dyDescent="0.3">
      <c r="A428" s="60" t="s">
        <v>8154</v>
      </c>
      <c r="B428" s="85" t="s">
        <v>9526</v>
      </c>
      <c r="C428" s="85" t="s">
        <v>2647</v>
      </c>
      <c r="D428" s="57">
        <v>557</v>
      </c>
      <c r="E42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8" s="57">
        <f t="shared" si="6"/>
        <v>557</v>
      </c>
    </row>
    <row r="429" spans="1:6" x14ac:dyDescent="0.3">
      <c r="A429" s="60" t="s">
        <v>8155</v>
      </c>
      <c r="B429" s="85" t="s">
        <v>3065</v>
      </c>
      <c r="C429" s="85" t="s">
        <v>2645</v>
      </c>
      <c r="D429" s="57">
        <v>1114</v>
      </c>
      <c r="E42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9" s="57">
        <f t="shared" si="6"/>
        <v>1114</v>
      </c>
    </row>
    <row r="430" spans="1:6" x14ac:dyDescent="0.3">
      <c r="A430" s="60" t="s">
        <v>8155</v>
      </c>
      <c r="B430" s="85" t="s">
        <v>9527</v>
      </c>
      <c r="C430" s="85" t="s">
        <v>2645</v>
      </c>
      <c r="D430" s="57">
        <v>1114</v>
      </c>
      <c r="E43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0" s="57">
        <f t="shared" si="6"/>
        <v>1114</v>
      </c>
    </row>
    <row r="431" spans="1:6" x14ac:dyDescent="0.3">
      <c r="A431" s="60" t="s">
        <v>8155</v>
      </c>
      <c r="B431" s="85" t="s">
        <v>3066</v>
      </c>
      <c r="C431" s="85" t="s">
        <v>2647</v>
      </c>
      <c r="D431" s="57">
        <v>557</v>
      </c>
      <c r="E43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1" s="57">
        <f t="shared" si="6"/>
        <v>557</v>
      </c>
    </row>
    <row r="432" spans="1:6" x14ac:dyDescent="0.3">
      <c r="A432" s="60" t="s">
        <v>8155</v>
      </c>
      <c r="B432" s="85" t="s">
        <v>9528</v>
      </c>
      <c r="C432" s="85" t="s">
        <v>2647</v>
      </c>
      <c r="D432" s="57">
        <v>557</v>
      </c>
      <c r="E43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2" s="57">
        <f t="shared" si="6"/>
        <v>557</v>
      </c>
    </row>
    <row r="433" spans="1:6" x14ac:dyDescent="0.3">
      <c r="A433" s="60" t="s">
        <v>9492</v>
      </c>
      <c r="B433" s="85" t="s">
        <v>9529</v>
      </c>
      <c r="C433" s="85" t="s">
        <v>2645</v>
      </c>
      <c r="D433" s="57">
        <v>1114</v>
      </c>
      <c r="E43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3" s="57">
        <f t="shared" si="6"/>
        <v>1114</v>
      </c>
    </row>
    <row r="434" spans="1:6" x14ac:dyDescent="0.3">
      <c r="A434" s="60" t="s">
        <v>9492</v>
      </c>
      <c r="B434" s="85" t="s">
        <v>9530</v>
      </c>
      <c r="C434" s="85" t="s">
        <v>2647</v>
      </c>
      <c r="D434" s="57">
        <v>557</v>
      </c>
      <c r="E43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4" s="57">
        <f t="shared" si="6"/>
        <v>557</v>
      </c>
    </row>
    <row r="435" spans="1:6" x14ac:dyDescent="0.3">
      <c r="A435" s="60" t="s">
        <v>9493</v>
      </c>
      <c r="B435" s="85" t="s">
        <v>9531</v>
      </c>
      <c r="C435" s="85" t="s">
        <v>2645</v>
      </c>
      <c r="D435" s="57">
        <v>1114</v>
      </c>
      <c r="E43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5" s="57">
        <f t="shared" si="6"/>
        <v>1114</v>
      </c>
    </row>
    <row r="436" spans="1:6" x14ac:dyDescent="0.3">
      <c r="A436" s="60" t="s">
        <v>9493</v>
      </c>
      <c r="B436" s="85" t="s">
        <v>9532</v>
      </c>
      <c r="C436" s="85" t="s">
        <v>2647</v>
      </c>
      <c r="D436" s="57">
        <v>557</v>
      </c>
      <c r="E43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6" s="57">
        <f t="shared" si="6"/>
        <v>557</v>
      </c>
    </row>
    <row r="437" spans="1:6" x14ac:dyDescent="0.3">
      <c r="A437" s="60" t="s">
        <v>9494</v>
      </c>
      <c r="B437" s="85" t="s">
        <v>9533</v>
      </c>
      <c r="C437" s="85" t="s">
        <v>2645</v>
      </c>
      <c r="D437" s="57">
        <v>1114</v>
      </c>
      <c r="E43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7" s="57">
        <f t="shared" si="6"/>
        <v>1114</v>
      </c>
    </row>
    <row r="438" spans="1:6" x14ac:dyDescent="0.3">
      <c r="A438" s="60" t="s">
        <v>9494</v>
      </c>
      <c r="B438" s="85" t="s">
        <v>9534</v>
      </c>
      <c r="C438" s="85" t="s">
        <v>2647</v>
      </c>
      <c r="D438" s="57">
        <v>557</v>
      </c>
      <c r="E43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8" s="57">
        <f t="shared" si="6"/>
        <v>557</v>
      </c>
    </row>
    <row r="439" spans="1:6" x14ac:dyDescent="0.3">
      <c r="A439" s="60" t="s">
        <v>8156</v>
      </c>
      <c r="B439" s="85" t="s">
        <v>3067</v>
      </c>
      <c r="C439" s="85" t="s">
        <v>2645</v>
      </c>
      <c r="D439" s="57">
        <v>1114</v>
      </c>
      <c r="E43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9" s="57">
        <f t="shared" si="6"/>
        <v>1114</v>
      </c>
    </row>
    <row r="440" spans="1:6" x14ac:dyDescent="0.3">
      <c r="A440" s="60" t="s">
        <v>8156</v>
      </c>
      <c r="B440" s="85" t="s">
        <v>9535</v>
      </c>
      <c r="C440" s="85" t="s">
        <v>2645</v>
      </c>
      <c r="D440" s="57">
        <v>1114</v>
      </c>
      <c r="E44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0" s="57">
        <f t="shared" si="6"/>
        <v>1114</v>
      </c>
    </row>
    <row r="441" spans="1:6" x14ac:dyDescent="0.3">
      <c r="A441" s="60" t="s">
        <v>8156</v>
      </c>
      <c r="B441" s="85" t="s">
        <v>3068</v>
      </c>
      <c r="C441" s="85" t="s">
        <v>2647</v>
      </c>
      <c r="D441" s="57">
        <v>557</v>
      </c>
      <c r="E44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1" s="57">
        <f t="shared" si="6"/>
        <v>557</v>
      </c>
    </row>
    <row r="442" spans="1:6" x14ac:dyDescent="0.3">
      <c r="A442" s="60" t="s">
        <v>8156</v>
      </c>
      <c r="B442" s="85" t="s">
        <v>9536</v>
      </c>
      <c r="C442" s="85" t="s">
        <v>2647</v>
      </c>
      <c r="D442" s="57">
        <v>557</v>
      </c>
      <c r="E44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2" s="57">
        <f t="shared" si="6"/>
        <v>557</v>
      </c>
    </row>
    <row r="443" spans="1:6" x14ac:dyDescent="0.3">
      <c r="A443" s="60" t="s">
        <v>8157</v>
      </c>
      <c r="B443" s="85" t="s">
        <v>3069</v>
      </c>
      <c r="C443" s="85" t="s">
        <v>2645</v>
      </c>
      <c r="D443" s="57">
        <v>1114</v>
      </c>
      <c r="E44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3" s="57">
        <f t="shared" si="6"/>
        <v>1114</v>
      </c>
    </row>
    <row r="444" spans="1:6" x14ac:dyDescent="0.3">
      <c r="A444" s="60" t="s">
        <v>8157</v>
      </c>
      <c r="B444" s="85" t="s">
        <v>9537</v>
      </c>
      <c r="C444" s="85" t="s">
        <v>2645</v>
      </c>
      <c r="D444" s="57">
        <v>1114</v>
      </c>
      <c r="E44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4" s="57">
        <f t="shared" si="6"/>
        <v>1114</v>
      </c>
    </row>
    <row r="445" spans="1:6" x14ac:dyDescent="0.3">
      <c r="A445" s="60" t="s">
        <v>8157</v>
      </c>
      <c r="B445" s="85" t="s">
        <v>3070</v>
      </c>
      <c r="C445" s="85" t="s">
        <v>2647</v>
      </c>
      <c r="D445" s="57">
        <v>557</v>
      </c>
      <c r="E44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5" s="57">
        <f t="shared" si="6"/>
        <v>557</v>
      </c>
    </row>
    <row r="446" spans="1:6" x14ac:dyDescent="0.3">
      <c r="A446" s="60" t="s">
        <v>8157</v>
      </c>
      <c r="B446" s="85" t="s">
        <v>9538</v>
      </c>
      <c r="C446" s="85" t="s">
        <v>2647</v>
      </c>
      <c r="D446" s="57">
        <v>557</v>
      </c>
      <c r="E44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6" s="57">
        <f t="shared" si="6"/>
        <v>557</v>
      </c>
    </row>
    <row r="447" spans="1:6" x14ac:dyDescent="0.3">
      <c r="A447" s="60" t="s">
        <v>2705</v>
      </c>
      <c r="B447" s="85" t="s">
        <v>2706</v>
      </c>
      <c r="C447" s="95" t="s">
        <v>8204</v>
      </c>
      <c r="D447" s="57">
        <v>78.599999999999994</v>
      </c>
      <c r="E44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7" s="57">
        <f t="shared" si="6"/>
        <v>78.599999999999994</v>
      </c>
    </row>
    <row r="448" spans="1:6" x14ac:dyDescent="0.3">
      <c r="A448" s="54" t="s">
        <v>2705</v>
      </c>
      <c r="B448" s="85" t="s">
        <v>7930</v>
      </c>
      <c r="C448" s="85" t="s">
        <v>7931</v>
      </c>
      <c r="D448" s="57">
        <v>393</v>
      </c>
      <c r="E44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8" s="57">
        <f t="shared" si="6"/>
        <v>393</v>
      </c>
    </row>
    <row r="449" spans="1:6" x14ac:dyDescent="0.3">
      <c r="A449" s="54" t="s">
        <v>3107</v>
      </c>
      <c r="B449" s="85" t="s">
        <v>3108</v>
      </c>
      <c r="C449" s="85" t="s">
        <v>3109</v>
      </c>
      <c r="D449" s="57">
        <v>80.599999999999994</v>
      </c>
      <c r="E44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9" s="57">
        <f t="shared" si="6"/>
        <v>80.599999999999994</v>
      </c>
    </row>
    <row r="450" spans="1:6" x14ac:dyDescent="0.3">
      <c r="A450" s="54" t="s">
        <v>3107</v>
      </c>
      <c r="B450" s="85" t="s">
        <v>3110</v>
      </c>
      <c r="C450" s="85" t="s">
        <v>3111</v>
      </c>
      <c r="D450" s="57">
        <v>80.599999999999994</v>
      </c>
      <c r="E45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0" s="57">
        <f t="shared" si="6"/>
        <v>80.599999999999994</v>
      </c>
    </row>
    <row r="451" spans="1:6" x14ac:dyDescent="0.3">
      <c r="A451" s="60" t="s">
        <v>3112</v>
      </c>
      <c r="B451" s="85" t="s">
        <v>3088</v>
      </c>
      <c r="C451" s="85" t="s">
        <v>2730</v>
      </c>
      <c r="D451" s="57">
        <v>11.1</v>
      </c>
      <c r="E45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1" s="57">
        <f t="shared" si="6"/>
        <v>11.1</v>
      </c>
    </row>
    <row r="452" spans="1:6" x14ac:dyDescent="0.3">
      <c r="A452" s="60" t="s">
        <v>3112</v>
      </c>
      <c r="B452" s="85" t="s">
        <v>3089</v>
      </c>
      <c r="C452" s="85" t="s">
        <v>2643</v>
      </c>
      <c r="D452" s="57">
        <v>25.2</v>
      </c>
      <c r="E45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2" s="57">
        <f t="shared" si="6"/>
        <v>25.2</v>
      </c>
    </row>
    <row r="453" spans="1:6" x14ac:dyDescent="0.3">
      <c r="A453" s="60" t="s">
        <v>3112</v>
      </c>
      <c r="B453" s="85" t="s">
        <v>3090</v>
      </c>
      <c r="C453" s="85" t="s">
        <v>2710</v>
      </c>
      <c r="D453" s="57">
        <v>95.8</v>
      </c>
      <c r="E45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3" s="57">
        <f t="shared" si="6"/>
        <v>95.8</v>
      </c>
    </row>
    <row r="454" spans="1:6" x14ac:dyDescent="0.3">
      <c r="A454" s="60" t="s">
        <v>3112</v>
      </c>
      <c r="B454" s="85" t="s">
        <v>10003</v>
      </c>
      <c r="C454" s="85" t="s">
        <v>2756</v>
      </c>
      <c r="D454" s="57">
        <v>82</v>
      </c>
      <c r="E45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4" s="57">
        <f t="shared" ref="F454:F517" si="7">D454-D454*E454</f>
        <v>82</v>
      </c>
    </row>
    <row r="455" spans="1:6" x14ac:dyDescent="0.3">
      <c r="A455" s="60" t="s">
        <v>3112</v>
      </c>
      <c r="B455" s="85" t="s">
        <v>7829</v>
      </c>
      <c r="C455" s="85" t="s">
        <v>2758</v>
      </c>
      <c r="D455" s="57">
        <v>48.4</v>
      </c>
      <c r="E45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5" s="57">
        <f t="shared" si="7"/>
        <v>48.4</v>
      </c>
    </row>
    <row r="456" spans="1:6" x14ac:dyDescent="0.3">
      <c r="A456" s="60" t="s">
        <v>3112</v>
      </c>
      <c r="B456" s="85" t="s">
        <v>10005</v>
      </c>
      <c r="C456" s="85" t="s">
        <v>3103</v>
      </c>
      <c r="D456" s="57">
        <v>353</v>
      </c>
      <c r="E45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6" s="57">
        <f t="shared" si="7"/>
        <v>353</v>
      </c>
    </row>
    <row r="457" spans="1:6" x14ac:dyDescent="0.3">
      <c r="A457" s="60" t="s">
        <v>3112</v>
      </c>
      <c r="B457" s="85" t="s">
        <v>3113</v>
      </c>
      <c r="C457" s="95" t="s">
        <v>2760</v>
      </c>
      <c r="D457" s="57">
        <v>32.299999999999997</v>
      </c>
      <c r="E45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7" s="57">
        <f t="shared" si="7"/>
        <v>32.299999999999997</v>
      </c>
    </row>
    <row r="458" spans="1:6" x14ac:dyDescent="0.3">
      <c r="A458" s="60" t="s">
        <v>10026</v>
      </c>
      <c r="B458" s="85" t="s">
        <v>10004</v>
      </c>
      <c r="C458" s="85" t="s">
        <v>10007</v>
      </c>
      <c r="D458" s="57">
        <v>538</v>
      </c>
      <c r="E45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8" s="57">
        <f t="shared" si="7"/>
        <v>538</v>
      </c>
    </row>
    <row r="459" spans="1:6" x14ac:dyDescent="0.3">
      <c r="A459" s="60" t="s">
        <v>8189</v>
      </c>
      <c r="B459" s="85" t="s">
        <v>3091</v>
      </c>
      <c r="C459" s="85" t="s">
        <v>2730</v>
      </c>
      <c r="D459" s="57">
        <v>11.1</v>
      </c>
      <c r="E45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9" s="57">
        <f t="shared" si="7"/>
        <v>11.1</v>
      </c>
    </row>
    <row r="460" spans="1:6" x14ac:dyDescent="0.3">
      <c r="A460" s="60" t="s">
        <v>8189</v>
      </c>
      <c r="B460" s="85" t="s">
        <v>3092</v>
      </c>
      <c r="C460" s="85" t="s">
        <v>2643</v>
      </c>
      <c r="D460" s="57">
        <v>25.2</v>
      </c>
      <c r="E46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0" s="57">
        <f t="shared" si="7"/>
        <v>25.2</v>
      </c>
    </row>
    <row r="461" spans="1:6" x14ac:dyDescent="0.3">
      <c r="A461" s="60" t="s">
        <v>8189</v>
      </c>
      <c r="B461" s="85" t="s">
        <v>3093</v>
      </c>
      <c r="C461" s="85" t="s">
        <v>2710</v>
      </c>
      <c r="D461" s="57">
        <v>95.8</v>
      </c>
      <c r="E46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1" s="57">
        <f t="shared" si="7"/>
        <v>95.8</v>
      </c>
    </row>
    <row r="462" spans="1:6" x14ac:dyDescent="0.3">
      <c r="A462" s="60" t="s">
        <v>8189</v>
      </c>
      <c r="B462" s="85" t="s">
        <v>3094</v>
      </c>
      <c r="C462" s="85" t="s">
        <v>2756</v>
      </c>
      <c r="D462" s="57">
        <v>88</v>
      </c>
      <c r="E46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2" s="57">
        <f t="shared" si="7"/>
        <v>88</v>
      </c>
    </row>
    <row r="463" spans="1:6" x14ac:dyDescent="0.3">
      <c r="A463" s="60" t="s">
        <v>8189</v>
      </c>
      <c r="B463" s="85" t="s">
        <v>3095</v>
      </c>
      <c r="C463" s="85" t="s">
        <v>2758</v>
      </c>
      <c r="D463" s="57">
        <v>53</v>
      </c>
      <c r="E46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3" s="57">
        <f t="shared" si="7"/>
        <v>53</v>
      </c>
    </row>
    <row r="464" spans="1:6" x14ac:dyDescent="0.3">
      <c r="A464" s="60" t="s">
        <v>8189</v>
      </c>
      <c r="B464" s="85" t="s">
        <v>3096</v>
      </c>
      <c r="C464" s="85" t="s">
        <v>2760</v>
      </c>
      <c r="D464" s="57">
        <v>35.200000000000003</v>
      </c>
      <c r="E46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4" s="57">
        <f t="shared" si="7"/>
        <v>35.200000000000003</v>
      </c>
    </row>
    <row r="465" spans="1:6" x14ac:dyDescent="0.3">
      <c r="A465" s="60" t="s">
        <v>8189</v>
      </c>
      <c r="B465" s="85" t="s">
        <v>3097</v>
      </c>
      <c r="C465" s="85" t="s">
        <v>2762</v>
      </c>
      <c r="D465" s="57">
        <v>35.200000000000003</v>
      </c>
      <c r="E46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5" s="57">
        <f t="shared" si="7"/>
        <v>35.200000000000003</v>
      </c>
    </row>
    <row r="466" spans="1:6" x14ac:dyDescent="0.3">
      <c r="A466" s="60" t="s">
        <v>8189</v>
      </c>
      <c r="B466" s="85" t="s">
        <v>3098</v>
      </c>
      <c r="C466" s="85" t="s">
        <v>3099</v>
      </c>
      <c r="D466" s="57">
        <v>578</v>
      </c>
      <c r="E46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6" s="57">
        <f t="shared" si="7"/>
        <v>578</v>
      </c>
    </row>
    <row r="467" spans="1:6" x14ac:dyDescent="0.3">
      <c r="A467" s="60" t="s">
        <v>8189</v>
      </c>
      <c r="B467" s="85" t="s">
        <v>3100</v>
      </c>
      <c r="C467" s="85" t="s">
        <v>3101</v>
      </c>
      <c r="D467" s="57">
        <v>385</v>
      </c>
      <c r="E46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7" s="57">
        <f t="shared" si="7"/>
        <v>385</v>
      </c>
    </row>
    <row r="468" spans="1:6" x14ac:dyDescent="0.3">
      <c r="A468" s="60" t="s">
        <v>8189</v>
      </c>
      <c r="B468" s="85" t="s">
        <v>3102</v>
      </c>
      <c r="C468" s="85" t="s">
        <v>3103</v>
      </c>
      <c r="D468" s="57">
        <v>385</v>
      </c>
      <c r="E46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8" s="57">
        <f t="shared" si="7"/>
        <v>385</v>
      </c>
    </row>
    <row r="469" spans="1:6" x14ac:dyDescent="0.3">
      <c r="A469" s="60" t="s">
        <v>8189</v>
      </c>
      <c r="B469" s="85" t="s">
        <v>3104</v>
      </c>
      <c r="C469" s="85" t="s">
        <v>2764</v>
      </c>
      <c r="D469" s="57">
        <v>132</v>
      </c>
      <c r="E46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9" s="57">
        <f t="shared" si="7"/>
        <v>132</v>
      </c>
    </row>
    <row r="470" spans="1:6" x14ac:dyDescent="0.3">
      <c r="A470" s="60" t="s">
        <v>8189</v>
      </c>
      <c r="B470" s="85" t="s">
        <v>3105</v>
      </c>
      <c r="C470" s="85" t="s">
        <v>2760</v>
      </c>
      <c r="D470" s="57">
        <v>35.200000000000003</v>
      </c>
      <c r="E47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0" s="57">
        <f t="shared" si="7"/>
        <v>35.200000000000003</v>
      </c>
    </row>
    <row r="471" spans="1:6" x14ac:dyDescent="0.3">
      <c r="A471" s="60" t="s">
        <v>8189</v>
      </c>
      <c r="B471" s="85" t="s">
        <v>3106</v>
      </c>
      <c r="C471" s="85" t="s">
        <v>2762</v>
      </c>
      <c r="D471" s="57">
        <v>35.200000000000003</v>
      </c>
      <c r="E47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1" s="57">
        <f t="shared" si="7"/>
        <v>35.200000000000003</v>
      </c>
    </row>
    <row r="472" spans="1:6" x14ac:dyDescent="0.3">
      <c r="A472" s="60" t="s">
        <v>3114</v>
      </c>
      <c r="B472" s="85" t="s">
        <v>7706</v>
      </c>
      <c r="C472" s="95" t="s">
        <v>3024</v>
      </c>
      <c r="D472" s="57">
        <v>50</v>
      </c>
      <c r="E47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2" s="57">
        <f t="shared" si="7"/>
        <v>50</v>
      </c>
    </row>
    <row r="473" spans="1:6" x14ac:dyDescent="0.3">
      <c r="A473" s="60" t="s">
        <v>3114</v>
      </c>
      <c r="B473" s="85" t="s">
        <v>3115</v>
      </c>
      <c r="C473" s="95" t="s">
        <v>3111</v>
      </c>
      <c r="D473" s="57">
        <v>86</v>
      </c>
      <c r="E47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3" s="57">
        <f t="shared" si="7"/>
        <v>86</v>
      </c>
    </row>
    <row r="474" spans="1:6" x14ac:dyDescent="0.3">
      <c r="A474" s="60" t="s">
        <v>3114</v>
      </c>
      <c r="B474" s="85" t="s">
        <v>3116</v>
      </c>
      <c r="C474" s="95" t="s">
        <v>3103</v>
      </c>
      <c r="D474" s="57">
        <v>376</v>
      </c>
      <c r="E47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4" s="57">
        <f t="shared" si="7"/>
        <v>376</v>
      </c>
    </row>
    <row r="475" spans="1:6" x14ac:dyDescent="0.3">
      <c r="A475" s="60" t="s">
        <v>9495</v>
      </c>
      <c r="B475" s="85" t="s">
        <v>9539</v>
      </c>
      <c r="C475" s="85" t="s">
        <v>2645</v>
      </c>
      <c r="D475" s="57">
        <v>1114</v>
      </c>
      <c r="E47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5" s="57">
        <f t="shared" si="7"/>
        <v>1114</v>
      </c>
    </row>
    <row r="476" spans="1:6" x14ac:dyDescent="0.3">
      <c r="A476" s="60" t="s">
        <v>9495</v>
      </c>
      <c r="B476" s="85" t="s">
        <v>9540</v>
      </c>
      <c r="C476" s="85" t="s">
        <v>2647</v>
      </c>
      <c r="D476" s="57">
        <v>557</v>
      </c>
      <c r="E47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6" s="57">
        <f t="shared" si="7"/>
        <v>557</v>
      </c>
    </row>
    <row r="477" spans="1:6" x14ac:dyDescent="0.3">
      <c r="A477" s="60" t="s">
        <v>8158</v>
      </c>
      <c r="B477" s="85" t="s">
        <v>3071</v>
      </c>
      <c r="C477" s="85" t="s">
        <v>2645</v>
      </c>
      <c r="D477" s="57">
        <v>1114</v>
      </c>
      <c r="E47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7" s="57">
        <f t="shared" si="7"/>
        <v>1114</v>
      </c>
    </row>
    <row r="478" spans="1:6" x14ac:dyDescent="0.3">
      <c r="A478" s="60" t="s">
        <v>8158</v>
      </c>
      <c r="B478" s="85" t="s">
        <v>9541</v>
      </c>
      <c r="C478" s="85" t="s">
        <v>2645</v>
      </c>
      <c r="D478" s="57">
        <v>1114</v>
      </c>
      <c r="E47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8" s="57">
        <f t="shared" si="7"/>
        <v>1114</v>
      </c>
    </row>
    <row r="479" spans="1:6" x14ac:dyDescent="0.3">
      <c r="A479" s="60" t="s">
        <v>8158</v>
      </c>
      <c r="B479" s="85" t="s">
        <v>3072</v>
      </c>
      <c r="C479" s="85" t="s">
        <v>2647</v>
      </c>
      <c r="D479" s="57">
        <v>557</v>
      </c>
      <c r="E47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9" s="57">
        <f t="shared" si="7"/>
        <v>557</v>
      </c>
    </row>
    <row r="480" spans="1:6" x14ac:dyDescent="0.3">
      <c r="A480" s="60" t="s">
        <v>8158</v>
      </c>
      <c r="B480" s="85" t="s">
        <v>9542</v>
      </c>
      <c r="C480" s="85" t="s">
        <v>2647</v>
      </c>
      <c r="D480" s="57">
        <v>557</v>
      </c>
      <c r="E48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0" s="57">
        <f t="shared" si="7"/>
        <v>557</v>
      </c>
    </row>
    <row r="481" spans="1:6" x14ac:dyDescent="0.3">
      <c r="A481" s="60" t="s">
        <v>8139</v>
      </c>
      <c r="B481" s="85" t="s">
        <v>3073</v>
      </c>
      <c r="C481" s="85" t="s">
        <v>2645</v>
      </c>
      <c r="D481" s="57">
        <v>249</v>
      </c>
      <c r="E48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1" s="57">
        <f t="shared" si="7"/>
        <v>249</v>
      </c>
    </row>
    <row r="482" spans="1:6" x14ac:dyDescent="0.3">
      <c r="A482" s="60" t="s">
        <v>8139</v>
      </c>
      <c r="B482" s="85" t="s">
        <v>3074</v>
      </c>
      <c r="C482" s="85" t="s">
        <v>2647</v>
      </c>
      <c r="D482" s="57">
        <v>124</v>
      </c>
      <c r="E48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2" s="57">
        <f t="shared" si="7"/>
        <v>124</v>
      </c>
    </row>
    <row r="483" spans="1:6" x14ac:dyDescent="0.3">
      <c r="A483" s="54" t="s">
        <v>4367</v>
      </c>
      <c r="B483" s="85" t="s">
        <v>4368</v>
      </c>
      <c r="C483" s="85" t="s">
        <v>2645</v>
      </c>
      <c r="D483" s="57">
        <v>295</v>
      </c>
      <c r="E48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3" s="57">
        <f t="shared" si="7"/>
        <v>295</v>
      </c>
    </row>
    <row r="484" spans="1:6" x14ac:dyDescent="0.3">
      <c r="A484" s="54" t="s">
        <v>3119</v>
      </c>
      <c r="B484" s="85" t="s">
        <v>3121</v>
      </c>
      <c r="C484" s="85" t="s">
        <v>2645</v>
      </c>
      <c r="D484" s="57">
        <v>243</v>
      </c>
      <c r="E48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4" s="57">
        <f t="shared" si="7"/>
        <v>243</v>
      </c>
    </row>
    <row r="485" spans="1:6" x14ac:dyDescent="0.3">
      <c r="A485" s="60" t="s">
        <v>8134</v>
      </c>
      <c r="B485" s="85" t="s">
        <v>3120</v>
      </c>
      <c r="C485" s="85" t="s">
        <v>2643</v>
      </c>
      <c r="D485" s="57">
        <v>601</v>
      </c>
      <c r="E48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5" s="57">
        <f t="shared" si="7"/>
        <v>601</v>
      </c>
    </row>
    <row r="486" spans="1:6" x14ac:dyDescent="0.3">
      <c r="A486" s="60" t="s">
        <v>8130</v>
      </c>
      <c r="B486" s="85" t="s">
        <v>3075</v>
      </c>
      <c r="C486" s="85" t="s">
        <v>2645</v>
      </c>
      <c r="D486" s="57">
        <v>85.2</v>
      </c>
      <c r="E48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6" s="57">
        <f t="shared" si="7"/>
        <v>85.2</v>
      </c>
    </row>
    <row r="487" spans="1:6" x14ac:dyDescent="0.3">
      <c r="A487" s="60" t="s">
        <v>8159</v>
      </c>
      <c r="B487" s="85" t="s">
        <v>3076</v>
      </c>
      <c r="C487" s="85" t="s">
        <v>2645</v>
      </c>
      <c r="D487" s="57">
        <v>1114</v>
      </c>
      <c r="E48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7" s="57">
        <f t="shared" si="7"/>
        <v>1114</v>
      </c>
    </row>
    <row r="488" spans="1:6" x14ac:dyDescent="0.3">
      <c r="A488" s="60" t="s">
        <v>8159</v>
      </c>
      <c r="B488" s="85" t="s">
        <v>9543</v>
      </c>
      <c r="C488" s="85" t="s">
        <v>2645</v>
      </c>
      <c r="D488" s="57">
        <v>1114</v>
      </c>
      <c r="E48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8" s="57">
        <f t="shared" si="7"/>
        <v>1114</v>
      </c>
    </row>
    <row r="489" spans="1:6" x14ac:dyDescent="0.3">
      <c r="A489" s="60" t="s">
        <v>8159</v>
      </c>
      <c r="B489" s="85" t="s">
        <v>3077</v>
      </c>
      <c r="C489" s="85" t="s">
        <v>2647</v>
      </c>
      <c r="D489" s="57">
        <v>557</v>
      </c>
      <c r="E48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9" s="57">
        <f t="shared" si="7"/>
        <v>557</v>
      </c>
    </row>
    <row r="490" spans="1:6" x14ac:dyDescent="0.3">
      <c r="A490" s="60" t="s">
        <v>8159</v>
      </c>
      <c r="B490" s="85" t="s">
        <v>9544</v>
      </c>
      <c r="C490" s="85" t="s">
        <v>2647</v>
      </c>
      <c r="D490" s="57">
        <v>557</v>
      </c>
      <c r="E49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0" s="57">
        <f t="shared" si="7"/>
        <v>557</v>
      </c>
    </row>
    <row r="491" spans="1:6" x14ac:dyDescent="0.3">
      <c r="A491" s="60" t="s">
        <v>8160</v>
      </c>
      <c r="B491" s="85" t="s">
        <v>3078</v>
      </c>
      <c r="C491" s="85" t="s">
        <v>2645</v>
      </c>
      <c r="D491" s="57">
        <v>1114</v>
      </c>
      <c r="E49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1" s="57">
        <f t="shared" si="7"/>
        <v>1114</v>
      </c>
    </row>
    <row r="492" spans="1:6" x14ac:dyDescent="0.3">
      <c r="A492" s="60" t="s">
        <v>8160</v>
      </c>
      <c r="B492" s="85" t="s">
        <v>9545</v>
      </c>
      <c r="C492" s="85" t="s">
        <v>2645</v>
      </c>
      <c r="D492" s="57">
        <v>1114</v>
      </c>
      <c r="E49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2" s="57">
        <f t="shared" si="7"/>
        <v>1114</v>
      </c>
    </row>
    <row r="493" spans="1:6" x14ac:dyDescent="0.3">
      <c r="A493" s="60" t="s">
        <v>8160</v>
      </c>
      <c r="B493" s="85" t="s">
        <v>3079</v>
      </c>
      <c r="C493" s="85" t="s">
        <v>2647</v>
      </c>
      <c r="D493" s="57">
        <v>557</v>
      </c>
      <c r="E49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3" s="57">
        <f t="shared" si="7"/>
        <v>557</v>
      </c>
    </row>
    <row r="494" spans="1:6" x14ac:dyDescent="0.3">
      <c r="A494" s="60" t="s">
        <v>8160</v>
      </c>
      <c r="B494" s="85" t="s">
        <v>9546</v>
      </c>
      <c r="C494" s="85" t="s">
        <v>2647</v>
      </c>
      <c r="D494" s="57">
        <v>557</v>
      </c>
      <c r="E49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4" s="57">
        <f t="shared" si="7"/>
        <v>557</v>
      </c>
    </row>
    <row r="495" spans="1:6" x14ac:dyDescent="0.3">
      <c r="A495" s="60" t="s">
        <v>8161</v>
      </c>
      <c r="B495" s="85" t="s">
        <v>3080</v>
      </c>
      <c r="C495" s="85" t="s">
        <v>2645</v>
      </c>
      <c r="D495" s="57">
        <v>1114</v>
      </c>
      <c r="E49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5" s="57">
        <f t="shared" si="7"/>
        <v>1114</v>
      </c>
    </row>
    <row r="496" spans="1:6" x14ac:dyDescent="0.3">
      <c r="A496" s="60" t="s">
        <v>8161</v>
      </c>
      <c r="B496" s="85" t="s">
        <v>9547</v>
      </c>
      <c r="C496" s="85" t="s">
        <v>2645</v>
      </c>
      <c r="D496" s="57">
        <v>1114</v>
      </c>
      <c r="E49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6" s="57">
        <f t="shared" si="7"/>
        <v>1114</v>
      </c>
    </row>
    <row r="497" spans="1:6" x14ac:dyDescent="0.3">
      <c r="A497" s="60" t="s">
        <v>8161</v>
      </c>
      <c r="B497" s="85" t="s">
        <v>3081</v>
      </c>
      <c r="C497" s="85" t="s">
        <v>2647</v>
      </c>
      <c r="D497" s="57">
        <v>557</v>
      </c>
      <c r="E49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7" s="57">
        <f t="shared" si="7"/>
        <v>557</v>
      </c>
    </row>
    <row r="498" spans="1:6" x14ac:dyDescent="0.3">
      <c r="A498" s="60" t="s">
        <v>8161</v>
      </c>
      <c r="B498" s="85" t="s">
        <v>9548</v>
      </c>
      <c r="C498" s="85" t="s">
        <v>2647</v>
      </c>
      <c r="D498" s="57">
        <v>557</v>
      </c>
      <c r="E49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8" s="57">
        <f t="shared" si="7"/>
        <v>557</v>
      </c>
    </row>
    <row r="499" spans="1:6" x14ac:dyDescent="0.3">
      <c r="A499" s="60" t="s">
        <v>8162</v>
      </c>
      <c r="B499" s="85" t="s">
        <v>3082</v>
      </c>
      <c r="C499" s="85" t="s">
        <v>2645</v>
      </c>
      <c r="D499" s="57">
        <v>1114</v>
      </c>
      <c r="E49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9" s="57">
        <f t="shared" si="7"/>
        <v>1114</v>
      </c>
    </row>
    <row r="500" spans="1:6" x14ac:dyDescent="0.3">
      <c r="A500" s="60" t="s">
        <v>8162</v>
      </c>
      <c r="B500" s="85" t="s">
        <v>9549</v>
      </c>
      <c r="C500" s="85" t="s">
        <v>2645</v>
      </c>
      <c r="D500" s="57">
        <v>1114</v>
      </c>
      <c r="E50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0" s="57">
        <f t="shared" si="7"/>
        <v>1114</v>
      </c>
    </row>
    <row r="501" spans="1:6" x14ac:dyDescent="0.3">
      <c r="A501" s="60" t="s">
        <v>8162</v>
      </c>
      <c r="B501" s="85" t="s">
        <v>3083</v>
      </c>
      <c r="C501" s="85" t="s">
        <v>2647</v>
      </c>
      <c r="D501" s="57">
        <v>557</v>
      </c>
      <c r="E50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1" s="57">
        <f t="shared" si="7"/>
        <v>557</v>
      </c>
    </row>
    <row r="502" spans="1:6" x14ac:dyDescent="0.3">
      <c r="A502" s="60" t="s">
        <v>8162</v>
      </c>
      <c r="B502" s="85" t="s">
        <v>9550</v>
      </c>
      <c r="C502" s="85" t="s">
        <v>2647</v>
      </c>
      <c r="D502" s="57">
        <v>557</v>
      </c>
      <c r="E50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2" s="57">
        <f t="shared" si="7"/>
        <v>557</v>
      </c>
    </row>
    <row r="503" spans="1:6" x14ac:dyDescent="0.3">
      <c r="A503" s="60" t="s">
        <v>8164</v>
      </c>
      <c r="B503" s="85" t="s">
        <v>3084</v>
      </c>
      <c r="C503" s="85" t="s">
        <v>2645</v>
      </c>
      <c r="D503" s="57">
        <v>1638</v>
      </c>
      <c r="E50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3" s="57">
        <f t="shared" si="7"/>
        <v>1638</v>
      </c>
    </row>
    <row r="504" spans="1:6" x14ac:dyDescent="0.3">
      <c r="A504" s="60" t="s">
        <v>8164</v>
      </c>
      <c r="B504" s="85" t="s">
        <v>3085</v>
      </c>
      <c r="C504" s="85" t="s">
        <v>2647</v>
      </c>
      <c r="D504" s="57">
        <v>819</v>
      </c>
      <c r="E50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4" s="57">
        <f t="shared" si="7"/>
        <v>819</v>
      </c>
    </row>
    <row r="505" spans="1:6" x14ac:dyDescent="0.3">
      <c r="A505" s="60" t="s">
        <v>8163</v>
      </c>
      <c r="B505" s="85" t="s">
        <v>3086</v>
      </c>
      <c r="C505" s="85" t="s">
        <v>2645</v>
      </c>
      <c r="D505" s="57">
        <v>1114</v>
      </c>
      <c r="E50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5" s="57">
        <f t="shared" si="7"/>
        <v>1114</v>
      </c>
    </row>
    <row r="506" spans="1:6" x14ac:dyDescent="0.3">
      <c r="A506" s="60" t="s">
        <v>8163</v>
      </c>
      <c r="B506" s="85" t="s">
        <v>9551</v>
      </c>
      <c r="C506" s="85" t="s">
        <v>2645</v>
      </c>
      <c r="D506" s="57">
        <v>1114</v>
      </c>
      <c r="E50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6" s="57">
        <f t="shared" si="7"/>
        <v>1114</v>
      </c>
    </row>
    <row r="507" spans="1:6" x14ac:dyDescent="0.3">
      <c r="A507" s="60" t="s">
        <v>8163</v>
      </c>
      <c r="B507" s="85" t="s">
        <v>3087</v>
      </c>
      <c r="C507" s="85" t="s">
        <v>2647</v>
      </c>
      <c r="D507" s="57">
        <v>557</v>
      </c>
      <c r="E50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7" s="57">
        <f t="shared" si="7"/>
        <v>557</v>
      </c>
    </row>
    <row r="508" spans="1:6" x14ac:dyDescent="0.3">
      <c r="A508" s="60" t="s">
        <v>8163</v>
      </c>
      <c r="B508" s="85" t="s">
        <v>9552</v>
      </c>
      <c r="C508" s="85" t="s">
        <v>2647</v>
      </c>
      <c r="D508" s="57">
        <v>557</v>
      </c>
      <c r="E50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8" s="57">
        <f t="shared" si="7"/>
        <v>557</v>
      </c>
    </row>
    <row r="509" spans="1:6" x14ac:dyDescent="0.3">
      <c r="A509" s="60" t="s">
        <v>9496</v>
      </c>
      <c r="B509" s="85" t="s">
        <v>9553</v>
      </c>
      <c r="C509" s="85" t="s">
        <v>2645</v>
      </c>
      <c r="D509" s="57">
        <v>1114</v>
      </c>
      <c r="E50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9" s="57">
        <f t="shared" si="7"/>
        <v>1114</v>
      </c>
    </row>
    <row r="510" spans="1:6" x14ac:dyDescent="0.3">
      <c r="A510" s="60" t="s">
        <v>9496</v>
      </c>
      <c r="B510" s="85" t="s">
        <v>9554</v>
      </c>
      <c r="C510" s="85" t="s">
        <v>2647</v>
      </c>
      <c r="D510" s="57">
        <v>557</v>
      </c>
      <c r="E51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0" s="57">
        <f t="shared" si="7"/>
        <v>557</v>
      </c>
    </row>
    <row r="511" spans="1:6" x14ac:dyDescent="0.3">
      <c r="A511" s="54" t="s">
        <v>3122</v>
      </c>
      <c r="B511" s="85" t="s">
        <v>3123</v>
      </c>
      <c r="C511" s="85" t="s">
        <v>3099</v>
      </c>
      <c r="D511" s="57">
        <v>578</v>
      </c>
      <c r="E51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1" s="57">
        <f t="shared" si="7"/>
        <v>578</v>
      </c>
    </row>
    <row r="512" spans="1:6" x14ac:dyDescent="0.3">
      <c r="A512" s="60" t="s">
        <v>8203</v>
      </c>
      <c r="B512" s="85" t="s">
        <v>3125</v>
      </c>
      <c r="C512" s="85" t="s">
        <v>2710</v>
      </c>
      <c r="D512" s="57">
        <v>164</v>
      </c>
      <c r="E51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2" s="57">
        <f t="shared" si="7"/>
        <v>164</v>
      </c>
    </row>
    <row r="513" spans="1:6" x14ac:dyDescent="0.3">
      <c r="A513" s="60" t="s">
        <v>3126</v>
      </c>
      <c r="B513" s="85" t="s">
        <v>3127</v>
      </c>
      <c r="C513" s="85" t="s">
        <v>2730</v>
      </c>
      <c r="D513" s="57">
        <v>12.1</v>
      </c>
      <c r="E51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3" s="57">
        <f t="shared" si="7"/>
        <v>12.1</v>
      </c>
    </row>
    <row r="514" spans="1:6" x14ac:dyDescent="0.3">
      <c r="A514" s="60" t="s">
        <v>3126</v>
      </c>
      <c r="B514" s="85" t="s">
        <v>3128</v>
      </c>
      <c r="C514" s="85" t="s">
        <v>2643</v>
      </c>
      <c r="D514" s="57">
        <v>27.5</v>
      </c>
      <c r="E514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4" s="57">
        <f t="shared" si="7"/>
        <v>27.5</v>
      </c>
    </row>
    <row r="515" spans="1:6" x14ac:dyDescent="0.3">
      <c r="A515" s="60" t="s">
        <v>3126</v>
      </c>
      <c r="B515" s="85" t="s">
        <v>3129</v>
      </c>
      <c r="C515" s="85" t="s">
        <v>2710</v>
      </c>
      <c r="D515" s="57">
        <v>105</v>
      </c>
      <c r="E515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5" s="57">
        <f t="shared" si="7"/>
        <v>105</v>
      </c>
    </row>
    <row r="516" spans="1:6" x14ac:dyDescent="0.3">
      <c r="A516" s="60" t="s">
        <v>3126</v>
      </c>
      <c r="B516" s="85" t="s">
        <v>3130</v>
      </c>
      <c r="C516" s="85" t="s">
        <v>2756</v>
      </c>
      <c r="D516" s="57">
        <v>88</v>
      </c>
      <c r="E516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6" s="57">
        <f t="shared" si="7"/>
        <v>88</v>
      </c>
    </row>
    <row r="517" spans="1:6" x14ac:dyDescent="0.3">
      <c r="A517" s="60" t="s">
        <v>3126</v>
      </c>
      <c r="B517" s="85" t="s">
        <v>3131</v>
      </c>
      <c r="C517" s="85" t="s">
        <v>2758</v>
      </c>
      <c r="D517" s="57">
        <v>53</v>
      </c>
      <c r="E517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7" s="57">
        <f t="shared" si="7"/>
        <v>53</v>
      </c>
    </row>
    <row r="518" spans="1:6" x14ac:dyDescent="0.3">
      <c r="A518" s="60" t="s">
        <v>3126</v>
      </c>
      <c r="B518" s="85" t="s">
        <v>3132</v>
      </c>
      <c r="C518" s="85" t="s">
        <v>2760</v>
      </c>
      <c r="D518" s="57">
        <v>35.200000000000003</v>
      </c>
      <c r="E518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8" s="57">
        <f t="shared" ref="F518:F581" si="8">D518-D518*E518</f>
        <v>35.200000000000003</v>
      </c>
    </row>
    <row r="519" spans="1:6" x14ac:dyDescent="0.3">
      <c r="A519" s="60" t="s">
        <v>3126</v>
      </c>
      <c r="B519" s="85" t="s">
        <v>3133</v>
      </c>
      <c r="C519" s="85" t="s">
        <v>2762</v>
      </c>
      <c r="D519" s="57">
        <v>35.200000000000003</v>
      </c>
      <c r="E519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9" s="57">
        <f t="shared" si="8"/>
        <v>35.200000000000003</v>
      </c>
    </row>
    <row r="520" spans="1:6" x14ac:dyDescent="0.3">
      <c r="A520" s="60" t="s">
        <v>3126</v>
      </c>
      <c r="B520" s="85" t="s">
        <v>3134</v>
      </c>
      <c r="C520" s="85" t="s">
        <v>2764</v>
      </c>
      <c r="D520" s="57">
        <v>132</v>
      </c>
      <c r="E520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0" s="57">
        <f t="shared" si="8"/>
        <v>132</v>
      </c>
    </row>
    <row r="521" spans="1:6" x14ac:dyDescent="0.3">
      <c r="A521" s="60" t="s">
        <v>3126</v>
      </c>
      <c r="B521" s="85" t="s">
        <v>3135</v>
      </c>
      <c r="C521" s="85" t="s">
        <v>2758</v>
      </c>
      <c r="D521" s="57">
        <v>53</v>
      </c>
      <c r="E521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1" s="57">
        <f t="shared" si="8"/>
        <v>53</v>
      </c>
    </row>
    <row r="522" spans="1:6" x14ac:dyDescent="0.3">
      <c r="A522" s="60" t="s">
        <v>3126</v>
      </c>
      <c r="B522" s="85" t="s">
        <v>3136</v>
      </c>
      <c r="C522" s="85" t="s">
        <v>2760</v>
      </c>
      <c r="D522" s="57">
        <v>35.200000000000003</v>
      </c>
      <c r="E522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2" s="57">
        <f t="shared" si="8"/>
        <v>35.200000000000003</v>
      </c>
    </row>
    <row r="523" spans="1:6" x14ac:dyDescent="0.3">
      <c r="A523" s="60" t="s">
        <v>3126</v>
      </c>
      <c r="B523" s="85" t="s">
        <v>3137</v>
      </c>
      <c r="C523" s="85" t="s">
        <v>2762</v>
      </c>
      <c r="D523" s="57">
        <v>35.200000000000003</v>
      </c>
      <c r="E523" s="306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3" s="57">
        <f t="shared" si="8"/>
        <v>35.200000000000003</v>
      </c>
    </row>
    <row r="524" spans="1:6" ht="15.6" x14ac:dyDescent="0.3">
      <c r="A524" s="230" t="s">
        <v>3138</v>
      </c>
      <c r="B524" s="232"/>
      <c r="C524" s="232"/>
      <c r="D524" s="233"/>
      <c r="E524" s="305" t="s">
        <v>3139</v>
      </c>
      <c r="F524" s="233"/>
    </row>
    <row r="525" spans="1:6" x14ac:dyDescent="0.3">
      <c r="A525" s="60" t="s">
        <v>8235</v>
      </c>
      <c r="B525" s="85" t="s">
        <v>3151</v>
      </c>
      <c r="C525" s="85" t="s">
        <v>2630</v>
      </c>
      <c r="D525" s="57">
        <v>28.2</v>
      </c>
      <c r="E525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25" s="57">
        <f t="shared" si="8"/>
        <v>28.2</v>
      </c>
    </row>
    <row r="526" spans="1:6" x14ac:dyDescent="0.3">
      <c r="A526" s="60" t="s">
        <v>8235</v>
      </c>
      <c r="B526" s="85" t="s">
        <v>3152</v>
      </c>
      <c r="C526" s="85" t="s">
        <v>3153</v>
      </c>
      <c r="D526" s="57">
        <v>37</v>
      </c>
      <c r="E526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26" s="57">
        <f t="shared" si="8"/>
        <v>37</v>
      </c>
    </row>
    <row r="527" spans="1:6" x14ac:dyDescent="0.3">
      <c r="A527" s="60" t="s">
        <v>8235</v>
      </c>
      <c r="B527" s="85" t="s">
        <v>3154</v>
      </c>
      <c r="C527" s="85" t="s">
        <v>3155</v>
      </c>
      <c r="D527" s="57">
        <v>67.7</v>
      </c>
      <c r="E527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27" s="57">
        <f t="shared" si="8"/>
        <v>67.7</v>
      </c>
    </row>
    <row r="528" spans="1:6" x14ac:dyDescent="0.3">
      <c r="A528" s="60" t="s">
        <v>8235</v>
      </c>
      <c r="B528" s="85" t="s">
        <v>3156</v>
      </c>
      <c r="C528" s="85" t="s">
        <v>3157</v>
      </c>
      <c r="D528" s="57">
        <v>229</v>
      </c>
      <c r="E528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28" s="57">
        <f t="shared" si="8"/>
        <v>229</v>
      </c>
    </row>
    <row r="529" spans="1:6" x14ac:dyDescent="0.3">
      <c r="A529" s="60" t="s">
        <v>8235</v>
      </c>
      <c r="B529" s="85" t="s">
        <v>3158</v>
      </c>
      <c r="C529" s="85" t="s">
        <v>3159</v>
      </c>
      <c r="D529" s="57">
        <v>14.1</v>
      </c>
      <c r="E529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29" s="57">
        <f t="shared" si="8"/>
        <v>14.1</v>
      </c>
    </row>
    <row r="530" spans="1:6" x14ac:dyDescent="0.3">
      <c r="A530" s="60" t="s">
        <v>8245</v>
      </c>
      <c r="B530" s="85" t="s">
        <v>3160</v>
      </c>
      <c r="C530" s="85" t="s">
        <v>2630</v>
      </c>
      <c r="D530" s="57">
        <v>21.2</v>
      </c>
      <c r="E530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30" s="57">
        <f t="shared" si="8"/>
        <v>21.2</v>
      </c>
    </row>
    <row r="531" spans="1:6" x14ac:dyDescent="0.3">
      <c r="A531" s="60" t="s">
        <v>8245</v>
      </c>
      <c r="B531" s="85" t="s">
        <v>3161</v>
      </c>
      <c r="C531" s="85" t="s">
        <v>3155</v>
      </c>
      <c r="D531" s="57">
        <v>50.8</v>
      </c>
      <c r="E531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31" s="57">
        <f t="shared" si="8"/>
        <v>50.8</v>
      </c>
    </row>
    <row r="532" spans="1:6" x14ac:dyDescent="0.3">
      <c r="A532" s="60" t="s">
        <v>8245</v>
      </c>
      <c r="B532" s="85" t="s">
        <v>3162</v>
      </c>
      <c r="C532" s="85" t="s">
        <v>3143</v>
      </c>
      <c r="D532" s="57">
        <v>109</v>
      </c>
      <c r="E532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32" s="57">
        <f t="shared" si="8"/>
        <v>109</v>
      </c>
    </row>
    <row r="533" spans="1:6" x14ac:dyDescent="0.3">
      <c r="A533" s="60" t="s">
        <v>8245</v>
      </c>
      <c r="B533" s="85" t="s">
        <v>3163</v>
      </c>
      <c r="C533" s="85" t="s">
        <v>3157</v>
      </c>
      <c r="D533" s="57">
        <v>229</v>
      </c>
      <c r="E533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33" s="57">
        <f t="shared" si="8"/>
        <v>229</v>
      </c>
    </row>
    <row r="534" spans="1:6" x14ac:dyDescent="0.3">
      <c r="A534" s="60" t="s">
        <v>8256</v>
      </c>
      <c r="B534" s="85" t="s">
        <v>3166</v>
      </c>
      <c r="C534" s="85" t="s">
        <v>3167</v>
      </c>
      <c r="D534" s="57">
        <v>21.2</v>
      </c>
      <c r="E534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34" s="57">
        <f t="shared" si="8"/>
        <v>21.2</v>
      </c>
    </row>
    <row r="535" spans="1:6" x14ac:dyDescent="0.3">
      <c r="A535" s="60" t="s">
        <v>8259</v>
      </c>
      <c r="B535" s="85" t="s">
        <v>8111</v>
      </c>
      <c r="C535" s="85" t="s">
        <v>8207</v>
      </c>
      <c r="D535" s="57">
        <v>141</v>
      </c>
      <c r="E535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35" s="57">
        <f t="shared" si="8"/>
        <v>141</v>
      </c>
    </row>
    <row r="536" spans="1:6" x14ac:dyDescent="0.3">
      <c r="A536" s="60" t="s">
        <v>8226</v>
      </c>
      <c r="B536" s="85" t="s">
        <v>3164</v>
      </c>
      <c r="C536" s="85" t="s">
        <v>3165</v>
      </c>
      <c r="D536" s="57">
        <v>202</v>
      </c>
      <c r="E536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36" s="57">
        <f t="shared" si="8"/>
        <v>202</v>
      </c>
    </row>
    <row r="537" spans="1:6" x14ac:dyDescent="0.3">
      <c r="A537" s="60" t="s">
        <v>8258</v>
      </c>
      <c r="B537" s="85" t="s">
        <v>7831</v>
      </c>
      <c r="C537" s="95" t="s">
        <v>8207</v>
      </c>
      <c r="D537" s="57">
        <v>60</v>
      </c>
      <c r="E537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37" s="57">
        <f t="shared" si="8"/>
        <v>60</v>
      </c>
    </row>
    <row r="538" spans="1:6" x14ac:dyDescent="0.3">
      <c r="A538" s="60" t="s">
        <v>8219</v>
      </c>
      <c r="B538" s="85" t="s">
        <v>3168</v>
      </c>
      <c r="C538" s="85" t="s">
        <v>2630</v>
      </c>
      <c r="D538" s="57">
        <v>94.4</v>
      </c>
      <c r="E538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38" s="57">
        <f t="shared" si="8"/>
        <v>94.4</v>
      </c>
    </row>
    <row r="539" spans="1:6" x14ac:dyDescent="0.3">
      <c r="A539" s="60" t="s">
        <v>8218</v>
      </c>
      <c r="B539" s="85" t="s">
        <v>3170</v>
      </c>
      <c r="C539" s="85" t="s">
        <v>3171</v>
      </c>
      <c r="D539" s="57">
        <v>28.2</v>
      </c>
      <c r="E539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39" s="57">
        <f t="shared" si="8"/>
        <v>28.2</v>
      </c>
    </row>
    <row r="540" spans="1:6" x14ac:dyDescent="0.3">
      <c r="A540" s="60" t="s">
        <v>8218</v>
      </c>
      <c r="B540" s="85" t="s">
        <v>3172</v>
      </c>
      <c r="C540" s="85" t="s">
        <v>2630</v>
      </c>
      <c r="D540" s="57">
        <v>94.4</v>
      </c>
      <c r="E540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40" s="57">
        <f t="shared" si="8"/>
        <v>94.4</v>
      </c>
    </row>
    <row r="541" spans="1:6" x14ac:dyDescent="0.3">
      <c r="A541" s="60" t="s">
        <v>8218</v>
      </c>
      <c r="B541" s="85" t="s">
        <v>3173</v>
      </c>
      <c r="C541" s="85" t="s">
        <v>3155</v>
      </c>
      <c r="D541" s="57">
        <v>184</v>
      </c>
      <c r="E541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41" s="57">
        <f t="shared" si="8"/>
        <v>184</v>
      </c>
    </row>
    <row r="542" spans="1:6" x14ac:dyDescent="0.3">
      <c r="A542" s="60" t="s">
        <v>8218</v>
      </c>
      <c r="B542" s="85" t="s">
        <v>3174</v>
      </c>
      <c r="C542" s="85" t="s">
        <v>3157</v>
      </c>
      <c r="D542" s="57">
        <v>665</v>
      </c>
      <c r="E542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42" s="57">
        <f t="shared" si="8"/>
        <v>665</v>
      </c>
    </row>
    <row r="543" spans="1:6" x14ac:dyDescent="0.3">
      <c r="A543" s="60" t="s">
        <v>8216</v>
      </c>
      <c r="B543" s="85" t="s">
        <v>3175</v>
      </c>
      <c r="C543" s="85" t="s">
        <v>3171</v>
      </c>
      <c r="D543" s="57">
        <v>28.2</v>
      </c>
      <c r="E543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43" s="57">
        <f t="shared" si="8"/>
        <v>28.2</v>
      </c>
    </row>
    <row r="544" spans="1:6" x14ac:dyDescent="0.3">
      <c r="A544" s="60" t="s">
        <v>8216</v>
      </c>
      <c r="B544" s="85" t="s">
        <v>3176</v>
      </c>
      <c r="C544" s="85" t="s">
        <v>2630</v>
      </c>
      <c r="D544" s="57">
        <v>94.4</v>
      </c>
      <c r="E544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44" s="57">
        <f t="shared" si="8"/>
        <v>94.4</v>
      </c>
    </row>
    <row r="545" spans="1:6" x14ac:dyDescent="0.3">
      <c r="A545" s="60" t="s">
        <v>8216</v>
      </c>
      <c r="B545" s="85" t="s">
        <v>3177</v>
      </c>
      <c r="C545" s="85" t="s">
        <v>3155</v>
      </c>
      <c r="D545" s="57">
        <v>184</v>
      </c>
      <c r="E545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45" s="57">
        <f t="shared" si="8"/>
        <v>184</v>
      </c>
    </row>
    <row r="546" spans="1:6" x14ac:dyDescent="0.3">
      <c r="A546" s="60" t="s">
        <v>8216</v>
      </c>
      <c r="B546" s="85" t="s">
        <v>3178</v>
      </c>
      <c r="C546" s="85" t="s">
        <v>3143</v>
      </c>
      <c r="D546" s="57">
        <v>322</v>
      </c>
      <c r="E546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46" s="57">
        <f t="shared" si="8"/>
        <v>322</v>
      </c>
    </row>
    <row r="547" spans="1:6" x14ac:dyDescent="0.3">
      <c r="A547" s="60" t="s">
        <v>8216</v>
      </c>
      <c r="B547" s="85" t="s">
        <v>3179</v>
      </c>
      <c r="C547" s="85" t="s">
        <v>3157</v>
      </c>
      <c r="D547" s="57">
        <v>665</v>
      </c>
      <c r="E547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47" s="57">
        <f t="shared" si="8"/>
        <v>665</v>
      </c>
    </row>
    <row r="548" spans="1:6" x14ac:dyDescent="0.3">
      <c r="A548" s="60" t="s">
        <v>8216</v>
      </c>
      <c r="B548" s="85" t="s">
        <v>3180</v>
      </c>
      <c r="C548" s="85" t="s">
        <v>2630</v>
      </c>
      <c r="D548" s="57">
        <v>94.4</v>
      </c>
      <c r="E548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48" s="57">
        <f t="shared" si="8"/>
        <v>94.4</v>
      </c>
    </row>
    <row r="549" spans="1:6" x14ac:dyDescent="0.3">
      <c r="A549" s="60" t="s">
        <v>8217</v>
      </c>
      <c r="B549" s="85" t="s">
        <v>3181</v>
      </c>
      <c r="C549" s="85" t="s">
        <v>3171</v>
      </c>
      <c r="D549" s="57">
        <v>28.2</v>
      </c>
      <c r="E549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49" s="57">
        <f t="shared" si="8"/>
        <v>28.2</v>
      </c>
    </row>
    <row r="550" spans="1:6" x14ac:dyDescent="0.3">
      <c r="A550" s="60" t="s">
        <v>8217</v>
      </c>
      <c r="B550" s="85" t="s">
        <v>3182</v>
      </c>
      <c r="C550" s="85" t="s">
        <v>2630</v>
      </c>
      <c r="D550" s="57">
        <v>94.4</v>
      </c>
      <c r="E550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50" s="57">
        <f t="shared" si="8"/>
        <v>94.4</v>
      </c>
    </row>
    <row r="551" spans="1:6" x14ac:dyDescent="0.3">
      <c r="A551" s="60" t="s">
        <v>8217</v>
      </c>
      <c r="B551" s="85" t="s">
        <v>3183</v>
      </c>
      <c r="C551" s="85" t="s">
        <v>3155</v>
      </c>
      <c r="D551" s="57">
        <v>184</v>
      </c>
      <c r="E551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51" s="57">
        <f t="shared" si="8"/>
        <v>184</v>
      </c>
    </row>
    <row r="552" spans="1:6" x14ac:dyDescent="0.3">
      <c r="A552" s="60" t="s">
        <v>8217</v>
      </c>
      <c r="B552" s="85" t="s">
        <v>3184</v>
      </c>
      <c r="C552" s="85" t="s">
        <v>3143</v>
      </c>
      <c r="D552" s="57">
        <v>281</v>
      </c>
      <c r="E552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52" s="57">
        <f t="shared" si="8"/>
        <v>281</v>
      </c>
    </row>
    <row r="553" spans="1:6" x14ac:dyDescent="0.3">
      <c r="A553" s="60" t="s">
        <v>8217</v>
      </c>
      <c r="B553" s="85" t="s">
        <v>3185</v>
      </c>
      <c r="C553" s="85" t="s">
        <v>3157</v>
      </c>
      <c r="D553" s="57">
        <v>665</v>
      </c>
      <c r="E553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53" s="57">
        <f t="shared" si="8"/>
        <v>665</v>
      </c>
    </row>
    <row r="554" spans="1:6" x14ac:dyDescent="0.3">
      <c r="A554" s="60" t="s">
        <v>8217</v>
      </c>
      <c r="B554" s="85" t="s">
        <v>3186</v>
      </c>
      <c r="C554" s="85" t="s">
        <v>2630</v>
      </c>
      <c r="D554" s="57">
        <v>94.4</v>
      </c>
      <c r="E554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54" s="57">
        <f t="shared" si="8"/>
        <v>94.4</v>
      </c>
    </row>
    <row r="555" spans="1:6" x14ac:dyDescent="0.3">
      <c r="A555" s="60" t="s">
        <v>8220</v>
      </c>
      <c r="B555" s="85" t="s">
        <v>3169</v>
      </c>
      <c r="C555" s="85" t="s">
        <v>2630</v>
      </c>
      <c r="D555" s="57">
        <v>70.599999999999994</v>
      </c>
      <c r="E555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55" s="57">
        <f t="shared" si="8"/>
        <v>70.599999999999994</v>
      </c>
    </row>
    <row r="556" spans="1:6" x14ac:dyDescent="0.3">
      <c r="A556" s="60" t="s">
        <v>2628</v>
      </c>
      <c r="B556" s="85" t="s">
        <v>7707</v>
      </c>
      <c r="C556" s="85" t="s">
        <v>7709</v>
      </c>
      <c r="D556" s="57">
        <v>61.5</v>
      </c>
      <c r="E556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56" s="57">
        <f t="shared" si="8"/>
        <v>61.5</v>
      </c>
    </row>
    <row r="557" spans="1:6" x14ac:dyDescent="0.3">
      <c r="A557" s="60" t="s">
        <v>8215</v>
      </c>
      <c r="B557" s="85" t="s">
        <v>3187</v>
      </c>
      <c r="C557" s="85" t="s">
        <v>3165</v>
      </c>
      <c r="D557" s="57">
        <v>268</v>
      </c>
      <c r="E557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57" s="57">
        <f t="shared" si="8"/>
        <v>268</v>
      </c>
    </row>
    <row r="558" spans="1:6" x14ac:dyDescent="0.3">
      <c r="A558" s="60" t="s">
        <v>8251</v>
      </c>
      <c r="B558" s="85" t="s">
        <v>2632</v>
      </c>
      <c r="C558" s="85" t="s">
        <v>2633</v>
      </c>
      <c r="D558" s="57">
        <v>2166</v>
      </c>
      <c r="E558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58" s="57">
        <f t="shared" si="8"/>
        <v>2166</v>
      </c>
    </row>
    <row r="559" spans="1:6" x14ac:dyDescent="0.3">
      <c r="A559" s="60" t="s">
        <v>8250</v>
      </c>
      <c r="B559" s="85" t="s">
        <v>3140</v>
      </c>
      <c r="C559" s="85" t="s">
        <v>2630</v>
      </c>
      <c r="D559" s="57">
        <v>223</v>
      </c>
      <c r="E559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59" s="57">
        <f t="shared" si="8"/>
        <v>223</v>
      </c>
    </row>
    <row r="560" spans="1:6" x14ac:dyDescent="0.3">
      <c r="A560" s="54" t="s">
        <v>2631</v>
      </c>
      <c r="B560" s="85" t="s">
        <v>2634</v>
      </c>
      <c r="C560" s="85" t="s">
        <v>2630</v>
      </c>
      <c r="D560" s="57">
        <v>223</v>
      </c>
      <c r="E560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60" s="57">
        <f t="shared" si="8"/>
        <v>223</v>
      </c>
    </row>
    <row r="561" spans="1:6" x14ac:dyDescent="0.3">
      <c r="A561" s="60" t="s">
        <v>8233</v>
      </c>
      <c r="B561" s="85" t="s">
        <v>3188</v>
      </c>
      <c r="C561" s="85" t="s">
        <v>2630</v>
      </c>
      <c r="D561" s="57">
        <v>21.2</v>
      </c>
      <c r="E561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61" s="57">
        <f t="shared" si="8"/>
        <v>21.2</v>
      </c>
    </row>
    <row r="562" spans="1:6" x14ac:dyDescent="0.3">
      <c r="A562" s="60" t="s">
        <v>8233</v>
      </c>
      <c r="B562" s="85" t="s">
        <v>3189</v>
      </c>
      <c r="C562" s="85" t="s">
        <v>3155</v>
      </c>
      <c r="D562" s="57">
        <v>50.8</v>
      </c>
      <c r="E562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62" s="57">
        <f t="shared" si="8"/>
        <v>50.8</v>
      </c>
    </row>
    <row r="563" spans="1:6" x14ac:dyDescent="0.3">
      <c r="A563" s="60" t="s">
        <v>8233</v>
      </c>
      <c r="B563" s="85" t="s">
        <v>3190</v>
      </c>
      <c r="C563" s="85" t="s">
        <v>3157</v>
      </c>
      <c r="D563" s="57">
        <v>229</v>
      </c>
      <c r="E563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63" s="57">
        <f t="shared" si="8"/>
        <v>229</v>
      </c>
    </row>
    <row r="564" spans="1:6" x14ac:dyDescent="0.3">
      <c r="A564" s="60" t="s">
        <v>8234</v>
      </c>
      <c r="B564" s="85" t="s">
        <v>3191</v>
      </c>
      <c r="C564" s="85" t="s">
        <v>3192</v>
      </c>
      <c r="D564" s="57">
        <v>23.1</v>
      </c>
      <c r="E564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64" s="57">
        <f t="shared" si="8"/>
        <v>23.1</v>
      </c>
    </row>
    <row r="565" spans="1:6" x14ac:dyDescent="0.3">
      <c r="A565" s="60" t="s">
        <v>8234</v>
      </c>
      <c r="B565" s="85" t="s">
        <v>3193</v>
      </c>
      <c r="C565" s="85" t="s">
        <v>2630</v>
      </c>
      <c r="D565" s="57">
        <v>28.2</v>
      </c>
      <c r="E565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65" s="57">
        <f t="shared" si="8"/>
        <v>28.2</v>
      </c>
    </row>
    <row r="566" spans="1:6" x14ac:dyDescent="0.3">
      <c r="A566" s="60" t="s">
        <v>8234</v>
      </c>
      <c r="B566" s="85" t="s">
        <v>3194</v>
      </c>
      <c r="C566" s="85" t="s">
        <v>3155</v>
      </c>
      <c r="D566" s="57">
        <v>67.7</v>
      </c>
      <c r="E566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66" s="57">
        <f t="shared" si="8"/>
        <v>67.7</v>
      </c>
    </row>
    <row r="567" spans="1:6" x14ac:dyDescent="0.3">
      <c r="A567" s="60" t="s">
        <v>8234</v>
      </c>
      <c r="B567" s="85" t="s">
        <v>3195</v>
      </c>
      <c r="C567" s="85" t="s">
        <v>3157</v>
      </c>
      <c r="D567" s="57">
        <v>229</v>
      </c>
      <c r="E567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67" s="57">
        <f t="shared" si="8"/>
        <v>229</v>
      </c>
    </row>
    <row r="568" spans="1:6" x14ac:dyDescent="0.3">
      <c r="A568" s="60" t="s">
        <v>8234</v>
      </c>
      <c r="B568" s="85" t="s">
        <v>3196</v>
      </c>
      <c r="C568" s="85" t="s">
        <v>3159</v>
      </c>
      <c r="D568" s="57">
        <v>14.1</v>
      </c>
      <c r="E568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68" s="57">
        <f t="shared" si="8"/>
        <v>14.1</v>
      </c>
    </row>
    <row r="569" spans="1:6" x14ac:dyDescent="0.3">
      <c r="A569" s="60" t="s">
        <v>8243</v>
      </c>
      <c r="B569" s="85" t="s">
        <v>3197</v>
      </c>
      <c r="C569" s="85" t="s">
        <v>3171</v>
      </c>
      <c r="D569" s="57">
        <v>14.1</v>
      </c>
      <c r="E569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69" s="57">
        <f t="shared" si="8"/>
        <v>14.1</v>
      </c>
    </row>
    <row r="570" spans="1:6" x14ac:dyDescent="0.3">
      <c r="A570" s="60" t="s">
        <v>8243</v>
      </c>
      <c r="B570" s="85" t="s">
        <v>3198</v>
      </c>
      <c r="C570" s="85" t="s">
        <v>2630</v>
      </c>
      <c r="D570" s="57">
        <v>28.2</v>
      </c>
      <c r="E570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70" s="57">
        <f t="shared" si="8"/>
        <v>28.2</v>
      </c>
    </row>
    <row r="571" spans="1:6" x14ac:dyDescent="0.3">
      <c r="A571" s="60" t="s">
        <v>8243</v>
      </c>
      <c r="B571" s="85" t="s">
        <v>3199</v>
      </c>
      <c r="C571" s="85" t="s">
        <v>3155</v>
      </c>
      <c r="D571" s="57">
        <v>67.7</v>
      </c>
      <c r="E571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71" s="57">
        <f t="shared" si="8"/>
        <v>67.7</v>
      </c>
    </row>
    <row r="572" spans="1:6" x14ac:dyDescent="0.3">
      <c r="A572" s="60" t="s">
        <v>8243</v>
      </c>
      <c r="B572" s="85" t="s">
        <v>3200</v>
      </c>
      <c r="C572" s="85" t="s">
        <v>3143</v>
      </c>
      <c r="D572" s="57">
        <v>144</v>
      </c>
      <c r="E572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72" s="57">
        <f t="shared" si="8"/>
        <v>144</v>
      </c>
    </row>
    <row r="573" spans="1:6" x14ac:dyDescent="0.3">
      <c r="A573" s="60" t="s">
        <v>8243</v>
      </c>
      <c r="B573" s="85" t="s">
        <v>3201</v>
      </c>
      <c r="C573" s="85" t="s">
        <v>3157</v>
      </c>
      <c r="D573" s="57">
        <v>300</v>
      </c>
      <c r="E573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73" s="57">
        <f t="shared" si="8"/>
        <v>300</v>
      </c>
    </row>
    <row r="574" spans="1:6" x14ac:dyDescent="0.3">
      <c r="A574" s="60" t="s">
        <v>8252</v>
      </c>
      <c r="B574" s="85" t="s">
        <v>3202</v>
      </c>
      <c r="C574" s="85" t="s">
        <v>3155</v>
      </c>
      <c r="D574" s="57">
        <v>29</v>
      </c>
      <c r="E574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74" s="57">
        <f t="shared" si="8"/>
        <v>29</v>
      </c>
    </row>
    <row r="575" spans="1:6" x14ac:dyDescent="0.3">
      <c r="A575" s="60" t="s">
        <v>8255</v>
      </c>
      <c r="B575" s="85" t="s">
        <v>3203</v>
      </c>
      <c r="C575" s="85" t="s">
        <v>2630</v>
      </c>
      <c r="D575" s="57">
        <v>48.4</v>
      </c>
      <c r="E575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75" s="57">
        <f t="shared" si="8"/>
        <v>48.4</v>
      </c>
    </row>
    <row r="576" spans="1:6" x14ac:dyDescent="0.3">
      <c r="A576" s="60" t="s">
        <v>8255</v>
      </c>
      <c r="B576" s="85" t="s">
        <v>3205</v>
      </c>
      <c r="C576" s="85" t="s">
        <v>3155</v>
      </c>
      <c r="D576" s="57">
        <v>96.8</v>
      </c>
      <c r="E576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76" s="57">
        <f t="shared" si="8"/>
        <v>96.8</v>
      </c>
    </row>
    <row r="577" spans="1:6" x14ac:dyDescent="0.3">
      <c r="A577" s="60" t="s">
        <v>8255</v>
      </c>
      <c r="B577" s="85" t="s">
        <v>3206</v>
      </c>
      <c r="C577" s="85" t="s">
        <v>3143</v>
      </c>
      <c r="D577" s="57">
        <v>161</v>
      </c>
      <c r="E577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77" s="57">
        <f t="shared" si="8"/>
        <v>161</v>
      </c>
    </row>
    <row r="578" spans="1:6" x14ac:dyDescent="0.3">
      <c r="A578" s="60" t="s">
        <v>8255</v>
      </c>
      <c r="B578" s="85" t="s">
        <v>3204</v>
      </c>
      <c r="C578" s="85" t="s">
        <v>3157</v>
      </c>
      <c r="D578" s="57">
        <v>323</v>
      </c>
      <c r="E578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78" s="57">
        <f t="shared" si="8"/>
        <v>323</v>
      </c>
    </row>
    <row r="579" spans="1:6" x14ac:dyDescent="0.3">
      <c r="A579" s="60" t="s">
        <v>8228</v>
      </c>
      <c r="B579" s="85" t="s">
        <v>3207</v>
      </c>
      <c r="C579" s="85" t="s">
        <v>3155</v>
      </c>
      <c r="D579" s="57">
        <v>34.299999999999997</v>
      </c>
      <c r="E579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79" s="57">
        <f t="shared" si="8"/>
        <v>34.299999999999997</v>
      </c>
    </row>
    <row r="580" spans="1:6" x14ac:dyDescent="0.3">
      <c r="A580" s="60" t="s">
        <v>8228</v>
      </c>
      <c r="B580" s="85" t="s">
        <v>3208</v>
      </c>
      <c r="C580" s="85" t="s">
        <v>3157</v>
      </c>
      <c r="D580" s="57">
        <v>129</v>
      </c>
      <c r="E580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80" s="57">
        <f t="shared" si="8"/>
        <v>129</v>
      </c>
    </row>
    <row r="581" spans="1:6" x14ac:dyDescent="0.3">
      <c r="A581" s="60" t="s">
        <v>10031</v>
      </c>
      <c r="B581" s="85" t="s">
        <v>10029</v>
      </c>
      <c r="C581" s="85" t="s">
        <v>7710</v>
      </c>
      <c r="D581" s="57">
        <v>224</v>
      </c>
      <c r="E581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81" s="57">
        <f t="shared" si="8"/>
        <v>224</v>
      </c>
    </row>
    <row r="582" spans="1:6" x14ac:dyDescent="0.3">
      <c r="A582" s="60" t="s">
        <v>9750</v>
      </c>
      <c r="B582" s="85" t="s">
        <v>9747</v>
      </c>
      <c r="C582" s="85" t="s">
        <v>4291</v>
      </c>
      <c r="D582" s="57">
        <v>102</v>
      </c>
      <c r="E582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82" s="57">
        <f t="shared" ref="F582:F645" si="9">D582-D582*E582</f>
        <v>102</v>
      </c>
    </row>
    <row r="583" spans="1:6" x14ac:dyDescent="0.3">
      <c r="A583" s="60" t="s">
        <v>8239</v>
      </c>
      <c r="B583" s="85" t="s">
        <v>3217</v>
      </c>
      <c r="C583" s="85" t="s">
        <v>3218</v>
      </c>
      <c r="D583" s="57">
        <v>12.7</v>
      </c>
      <c r="E583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83" s="57">
        <f t="shared" si="9"/>
        <v>12.7</v>
      </c>
    </row>
    <row r="584" spans="1:6" x14ac:dyDescent="0.3">
      <c r="A584" s="60" t="s">
        <v>8238</v>
      </c>
      <c r="B584" s="85" t="s">
        <v>3215</v>
      </c>
      <c r="C584" s="85" t="s">
        <v>3143</v>
      </c>
      <c r="D584" s="57">
        <v>52.9</v>
      </c>
      <c r="E584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84" s="57">
        <f t="shared" si="9"/>
        <v>52.9</v>
      </c>
    </row>
    <row r="585" spans="1:6" x14ac:dyDescent="0.3">
      <c r="A585" s="60" t="s">
        <v>8253</v>
      </c>
      <c r="B585" s="85" t="s">
        <v>3209</v>
      </c>
      <c r="C585" s="85" t="s">
        <v>3155</v>
      </c>
      <c r="D585" s="57">
        <v>31.7</v>
      </c>
      <c r="E585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85" s="57">
        <f t="shared" si="9"/>
        <v>31.7</v>
      </c>
    </row>
    <row r="586" spans="1:6" x14ac:dyDescent="0.3">
      <c r="A586" s="60" t="s">
        <v>8244</v>
      </c>
      <c r="B586" s="85" t="s">
        <v>7708</v>
      </c>
      <c r="C586" s="85" t="s">
        <v>7710</v>
      </c>
      <c r="D586" s="57">
        <v>129</v>
      </c>
      <c r="E586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86" s="57">
        <f t="shared" si="9"/>
        <v>129</v>
      </c>
    </row>
    <row r="587" spans="1:6" x14ac:dyDescent="0.3">
      <c r="A587" s="60" t="s">
        <v>3141</v>
      </c>
      <c r="B587" s="85" t="s">
        <v>3210</v>
      </c>
      <c r="C587" s="85" t="s">
        <v>3155</v>
      </c>
      <c r="D587" s="57">
        <v>25.4</v>
      </c>
      <c r="E587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87" s="57">
        <f t="shared" si="9"/>
        <v>25.4</v>
      </c>
    </row>
    <row r="588" spans="1:6" x14ac:dyDescent="0.3">
      <c r="A588" s="54" t="s">
        <v>3141</v>
      </c>
      <c r="B588" s="85" t="s">
        <v>3142</v>
      </c>
      <c r="C588" s="85" t="s">
        <v>3143</v>
      </c>
      <c r="D588" s="57">
        <v>52.9</v>
      </c>
      <c r="E588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88" s="57">
        <f t="shared" si="9"/>
        <v>52.9</v>
      </c>
    </row>
    <row r="589" spans="1:6" x14ac:dyDescent="0.3">
      <c r="A589" s="60" t="s">
        <v>3141</v>
      </c>
      <c r="B589" s="85" t="s">
        <v>3211</v>
      </c>
      <c r="C589" s="85" t="s">
        <v>3157</v>
      </c>
      <c r="D589" s="57">
        <v>129</v>
      </c>
      <c r="E589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89" s="57">
        <f t="shared" si="9"/>
        <v>129</v>
      </c>
    </row>
    <row r="590" spans="1:6" x14ac:dyDescent="0.3">
      <c r="A590" s="60" t="s">
        <v>3141</v>
      </c>
      <c r="B590" s="85" t="s">
        <v>3212</v>
      </c>
      <c r="C590" s="85" t="s">
        <v>3165</v>
      </c>
      <c r="D590" s="57">
        <v>72.900000000000006</v>
      </c>
      <c r="E590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90" s="57">
        <f t="shared" si="9"/>
        <v>72.900000000000006</v>
      </c>
    </row>
    <row r="591" spans="1:6" x14ac:dyDescent="0.3">
      <c r="A591" s="60" t="s">
        <v>8237</v>
      </c>
      <c r="B591" s="85" t="s">
        <v>3213</v>
      </c>
      <c r="C591" s="85" t="s">
        <v>3155</v>
      </c>
      <c r="D591" s="57">
        <v>25.4</v>
      </c>
      <c r="E591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91" s="57">
        <f t="shared" si="9"/>
        <v>25.4</v>
      </c>
    </row>
    <row r="592" spans="1:6" x14ac:dyDescent="0.3">
      <c r="A592" s="60" t="s">
        <v>8237</v>
      </c>
      <c r="B592" s="85" t="s">
        <v>3214</v>
      </c>
      <c r="C592" s="85" t="s">
        <v>3143</v>
      </c>
      <c r="D592" s="57">
        <v>52.9</v>
      </c>
      <c r="E592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92" s="57">
        <f t="shared" si="9"/>
        <v>52.9</v>
      </c>
    </row>
    <row r="593" spans="1:6" x14ac:dyDescent="0.3">
      <c r="A593" s="60" t="s">
        <v>8237</v>
      </c>
      <c r="B593" s="85" t="s">
        <v>3216</v>
      </c>
      <c r="C593" s="85" t="s">
        <v>3157</v>
      </c>
      <c r="D593" s="57">
        <v>102</v>
      </c>
      <c r="E593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93" s="57">
        <f t="shared" si="9"/>
        <v>102</v>
      </c>
    </row>
    <row r="594" spans="1:6" x14ac:dyDescent="0.3">
      <c r="A594" s="60" t="s">
        <v>8237</v>
      </c>
      <c r="B594" s="85" t="s">
        <v>3219</v>
      </c>
      <c r="C594" s="85" t="s">
        <v>3165</v>
      </c>
      <c r="D594" s="57">
        <v>56.5</v>
      </c>
      <c r="E594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94" s="57">
        <f t="shared" si="9"/>
        <v>56.5</v>
      </c>
    </row>
    <row r="595" spans="1:6" x14ac:dyDescent="0.3">
      <c r="A595" s="60" t="s">
        <v>8254</v>
      </c>
      <c r="B595" s="85" t="s">
        <v>3220</v>
      </c>
      <c r="C595" s="85" t="s">
        <v>3155</v>
      </c>
      <c r="D595" s="57">
        <v>31.7</v>
      </c>
      <c r="E595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95" s="57">
        <f t="shared" si="9"/>
        <v>31.7</v>
      </c>
    </row>
    <row r="596" spans="1:6" x14ac:dyDescent="0.3">
      <c r="A596" s="60" t="s">
        <v>8211</v>
      </c>
      <c r="B596" s="85" t="s">
        <v>2709</v>
      </c>
      <c r="C596" s="85" t="s">
        <v>2710</v>
      </c>
      <c r="D596" s="57">
        <v>24.7</v>
      </c>
      <c r="E596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96" s="57">
        <f t="shared" si="9"/>
        <v>24.7</v>
      </c>
    </row>
    <row r="597" spans="1:6" x14ac:dyDescent="0.3">
      <c r="A597" s="60" t="s">
        <v>8211</v>
      </c>
      <c r="B597" s="85" t="s">
        <v>2711</v>
      </c>
      <c r="C597" s="85" t="s">
        <v>2712</v>
      </c>
      <c r="D597" s="57">
        <v>353</v>
      </c>
      <c r="E597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97" s="57">
        <f t="shared" si="9"/>
        <v>353</v>
      </c>
    </row>
    <row r="598" spans="1:6" x14ac:dyDescent="0.3">
      <c r="A598" s="60" t="s">
        <v>8241</v>
      </c>
      <c r="B598" s="85" t="s">
        <v>3221</v>
      </c>
      <c r="C598" s="85" t="s">
        <v>2630</v>
      </c>
      <c r="D598" s="57">
        <v>141</v>
      </c>
      <c r="E598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98" s="57">
        <f t="shared" si="9"/>
        <v>141</v>
      </c>
    </row>
    <row r="599" spans="1:6" x14ac:dyDescent="0.3">
      <c r="A599" s="60" t="s">
        <v>8241</v>
      </c>
      <c r="B599" s="85" t="s">
        <v>3222</v>
      </c>
      <c r="C599" s="85" t="s">
        <v>3155</v>
      </c>
      <c r="D599" s="57">
        <v>318</v>
      </c>
      <c r="E599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599" s="57">
        <f t="shared" si="9"/>
        <v>318</v>
      </c>
    </row>
    <row r="600" spans="1:6" x14ac:dyDescent="0.3">
      <c r="A600" s="60" t="s">
        <v>8242</v>
      </c>
      <c r="B600" s="85" t="s">
        <v>3223</v>
      </c>
      <c r="C600" s="85" t="s">
        <v>2630</v>
      </c>
      <c r="D600" s="57">
        <v>141</v>
      </c>
      <c r="E600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00" s="57">
        <f t="shared" si="9"/>
        <v>141</v>
      </c>
    </row>
    <row r="601" spans="1:6" x14ac:dyDescent="0.3">
      <c r="A601" s="60" t="s">
        <v>8240</v>
      </c>
      <c r="B601" s="85" t="s">
        <v>3224</v>
      </c>
      <c r="C601" s="85" t="s">
        <v>2630</v>
      </c>
      <c r="D601" s="57">
        <v>180</v>
      </c>
      <c r="E601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01" s="57">
        <f t="shared" si="9"/>
        <v>180</v>
      </c>
    </row>
    <row r="602" spans="1:6" x14ac:dyDescent="0.3">
      <c r="A602" s="60" t="s">
        <v>8240</v>
      </c>
      <c r="B602" s="85" t="s">
        <v>3225</v>
      </c>
      <c r="C602" s="85" t="s">
        <v>3155</v>
      </c>
      <c r="D602" s="57">
        <v>395</v>
      </c>
      <c r="E602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02" s="57">
        <f t="shared" si="9"/>
        <v>395</v>
      </c>
    </row>
    <row r="603" spans="1:6" x14ac:dyDescent="0.3">
      <c r="A603" s="60" t="s">
        <v>8212</v>
      </c>
      <c r="B603" s="85" t="s">
        <v>3226</v>
      </c>
      <c r="C603" s="85" t="s">
        <v>2710</v>
      </c>
      <c r="D603" s="57">
        <v>24.7</v>
      </c>
      <c r="E603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03" s="57">
        <f t="shared" si="9"/>
        <v>24.7</v>
      </c>
    </row>
    <row r="604" spans="1:6" x14ac:dyDescent="0.3">
      <c r="A604" s="60" t="s">
        <v>8212</v>
      </c>
      <c r="B604" s="85" t="s">
        <v>3227</v>
      </c>
      <c r="C604" s="85" t="s">
        <v>2715</v>
      </c>
      <c r="D604" s="57">
        <v>42.3</v>
      </c>
      <c r="E604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04" s="57">
        <f t="shared" si="9"/>
        <v>42.3</v>
      </c>
    </row>
    <row r="605" spans="1:6" x14ac:dyDescent="0.3">
      <c r="A605" s="60" t="s">
        <v>8212</v>
      </c>
      <c r="B605" s="85" t="s">
        <v>3228</v>
      </c>
      <c r="C605" s="85" t="s">
        <v>2712</v>
      </c>
      <c r="D605" s="57">
        <v>353</v>
      </c>
      <c r="E605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05" s="57">
        <f t="shared" si="9"/>
        <v>353</v>
      </c>
    </row>
    <row r="606" spans="1:6" x14ac:dyDescent="0.3">
      <c r="A606" s="60" t="s">
        <v>8210</v>
      </c>
      <c r="B606" s="85" t="s">
        <v>2713</v>
      </c>
      <c r="C606" s="85" t="s">
        <v>2710</v>
      </c>
      <c r="D606" s="57">
        <v>24.7</v>
      </c>
      <c r="E606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06" s="57">
        <f t="shared" si="9"/>
        <v>24.7</v>
      </c>
    </row>
    <row r="607" spans="1:6" x14ac:dyDescent="0.3">
      <c r="A607" s="60" t="s">
        <v>8210</v>
      </c>
      <c r="B607" s="85" t="s">
        <v>2714</v>
      </c>
      <c r="C607" s="85" t="s">
        <v>2715</v>
      </c>
      <c r="D607" s="57">
        <v>42.3</v>
      </c>
      <c r="E607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07" s="57">
        <f t="shared" si="9"/>
        <v>42.3</v>
      </c>
    </row>
    <row r="608" spans="1:6" x14ac:dyDescent="0.3">
      <c r="A608" s="60" t="s">
        <v>8224</v>
      </c>
      <c r="B608" s="85" t="s">
        <v>3229</v>
      </c>
      <c r="C608" s="85" t="s">
        <v>2630</v>
      </c>
      <c r="D608" s="57">
        <v>29.6</v>
      </c>
      <c r="E608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08" s="57">
        <f t="shared" si="9"/>
        <v>29.6</v>
      </c>
    </row>
    <row r="609" spans="1:6" x14ac:dyDescent="0.3">
      <c r="A609" s="60" t="s">
        <v>8230</v>
      </c>
      <c r="B609" s="85" t="s">
        <v>3230</v>
      </c>
      <c r="C609" s="85" t="s">
        <v>3159</v>
      </c>
      <c r="D609" s="57">
        <v>10.8</v>
      </c>
      <c r="E609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09" s="57">
        <f t="shared" si="9"/>
        <v>10.8</v>
      </c>
    </row>
    <row r="610" spans="1:6" x14ac:dyDescent="0.3">
      <c r="A610" s="60" t="s">
        <v>8230</v>
      </c>
      <c r="B610" s="85" t="s">
        <v>3231</v>
      </c>
      <c r="C610" s="85" t="s">
        <v>3232</v>
      </c>
      <c r="D610" s="57">
        <v>14.3</v>
      </c>
      <c r="E610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10" s="57">
        <f t="shared" si="9"/>
        <v>14.3</v>
      </c>
    </row>
    <row r="611" spans="1:6" x14ac:dyDescent="0.3">
      <c r="A611" s="60" t="s">
        <v>8230</v>
      </c>
      <c r="B611" s="85" t="s">
        <v>3233</v>
      </c>
      <c r="C611" s="85" t="s">
        <v>3234</v>
      </c>
      <c r="D611" s="57">
        <v>28.2</v>
      </c>
      <c r="E611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11" s="57">
        <f t="shared" si="9"/>
        <v>28.2</v>
      </c>
    </row>
    <row r="612" spans="1:6" x14ac:dyDescent="0.3">
      <c r="A612" s="60" t="s">
        <v>8230</v>
      </c>
      <c r="B612" s="85" t="s">
        <v>3235</v>
      </c>
      <c r="C612" s="85" t="s">
        <v>3155</v>
      </c>
      <c r="D612" s="57">
        <v>35.299999999999997</v>
      </c>
      <c r="E612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12" s="57">
        <f t="shared" si="9"/>
        <v>35.299999999999997</v>
      </c>
    </row>
    <row r="613" spans="1:6" x14ac:dyDescent="0.3">
      <c r="A613" s="60" t="s">
        <v>8230</v>
      </c>
      <c r="B613" s="85" t="s">
        <v>10028</v>
      </c>
      <c r="C613" s="85" t="s">
        <v>10030</v>
      </c>
      <c r="D613" s="57">
        <v>115</v>
      </c>
      <c r="E613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13" s="57">
        <f t="shared" si="9"/>
        <v>115</v>
      </c>
    </row>
    <row r="614" spans="1:6" x14ac:dyDescent="0.3">
      <c r="A614" s="60" t="s">
        <v>9748</v>
      </c>
      <c r="B614" s="85" t="s">
        <v>9745</v>
      </c>
      <c r="C614" s="85" t="s">
        <v>9751</v>
      </c>
      <c r="D614" s="57">
        <v>14.3</v>
      </c>
      <c r="E614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14" s="57">
        <f t="shared" si="9"/>
        <v>14.3</v>
      </c>
    </row>
    <row r="615" spans="1:6" x14ac:dyDescent="0.3">
      <c r="A615" s="60" t="s">
        <v>9749</v>
      </c>
      <c r="B615" s="85" t="s">
        <v>9746</v>
      </c>
      <c r="C615" s="85" t="s">
        <v>9752</v>
      </c>
      <c r="D615" s="57">
        <v>10.8</v>
      </c>
      <c r="E615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15" s="57">
        <f t="shared" si="9"/>
        <v>10.8</v>
      </c>
    </row>
    <row r="616" spans="1:6" x14ac:dyDescent="0.3">
      <c r="A616" s="60" t="s">
        <v>8223</v>
      </c>
      <c r="B616" s="85" t="s">
        <v>3236</v>
      </c>
      <c r="C616" s="85" t="s">
        <v>3165</v>
      </c>
      <c r="D616" s="57">
        <v>112</v>
      </c>
      <c r="E616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16" s="57">
        <f t="shared" si="9"/>
        <v>112</v>
      </c>
    </row>
    <row r="617" spans="1:6" x14ac:dyDescent="0.3">
      <c r="A617" s="60" t="s">
        <v>8246</v>
      </c>
      <c r="B617" s="85" t="s">
        <v>3237</v>
      </c>
      <c r="C617" s="85" t="s">
        <v>3192</v>
      </c>
      <c r="D617" s="57">
        <v>21.6</v>
      </c>
      <c r="E617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17" s="57">
        <f t="shared" si="9"/>
        <v>21.6</v>
      </c>
    </row>
    <row r="618" spans="1:6" x14ac:dyDescent="0.3">
      <c r="A618" s="60" t="s">
        <v>8246</v>
      </c>
      <c r="B618" s="85" t="s">
        <v>3238</v>
      </c>
      <c r="C618" s="85" t="s">
        <v>3143</v>
      </c>
      <c r="D618" s="57">
        <v>93</v>
      </c>
      <c r="E618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18" s="57">
        <f t="shared" si="9"/>
        <v>93</v>
      </c>
    </row>
    <row r="619" spans="1:6" x14ac:dyDescent="0.3">
      <c r="A619" s="60" t="s">
        <v>8248</v>
      </c>
      <c r="B619" s="85" t="s">
        <v>3239</v>
      </c>
      <c r="C619" s="85" t="s">
        <v>3232</v>
      </c>
      <c r="D619" s="57">
        <v>18.5</v>
      </c>
      <c r="E619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19" s="57">
        <f t="shared" si="9"/>
        <v>18.5</v>
      </c>
    </row>
    <row r="620" spans="1:6" x14ac:dyDescent="0.3">
      <c r="A620" s="60" t="s">
        <v>8249</v>
      </c>
      <c r="B620" s="85" t="s">
        <v>3240</v>
      </c>
      <c r="C620" s="85" t="s">
        <v>3232</v>
      </c>
      <c r="D620" s="57">
        <v>18.5</v>
      </c>
      <c r="E620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20" s="57">
        <f t="shared" si="9"/>
        <v>18.5</v>
      </c>
    </row>
    <row r="621" spans="1:6" x14ac:dyDescent="0.3">
      <c r="A621" s="60" t="s">
        <v>8225</v>
      </c>
      <c r="B621" s="55" t="s">
        <v>3144</v>
      </c>
      <c r="C621" s="55" t="s">
        <v>3145</v>
      </c>
      <c r="D621" s="57">
        <v>134</v>
      </c>
      <c r="E621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21" s="57">
        <f t="shared" si="9"/>
        <v>134</v>
      </c>
    </row>
    <row r="622" spans="1:6" x14ac:dyDescent="0.3">
      <c r="A622" s="54" t="s">
        <v>3146</v>
      </c>
      <c r="B622" s="85" t="s">
        <v>3147</v>
      </c>
      <c r="C622" s="85" t="s">
        <v>2710</v>
      </c>
      <c r="D622" s="57">
        <v>107</v>
      </c>
      <c r="E622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22" s="57">
        <f t="shared" si="9"/>
        <v>107</v>
      </c>
    </row>
    <row r="623" spans="1:6" x14ac:dyDescent="0.3">
      <c r="A623" s="60" t="s">
        <v>8231</v>
      </c>
      <c r="B623" s="85" t="s">
        <v>3241</v>
      </c>
      <c r="C623" s="85" t="s">
        <v>3157</v>
      </c>
      <c r="D623" s="57">
        <v>93</v>
      </c>
      <c r="E623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23" s="57">
        <f t="shared" si="9"/>
        <v>93</v>
      </c>
    </row>
    <row r="624" spans="1:6" x14ac:dyDescent="0.3">
      <c r="A624" s="60" t="s">
        <v>8229</v>
      </c>
      <c r="B624" s="85" t="s">
        <v>3242</v>
      </c>
      <c r="C624" s="85" t="s">
        <v>3232</v>
      </c>
      <c r="D624" s="57">
        <v>38.5</v>
      </c>
      <c r="E624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24" s="57">
        <f t="shared" si="9"/>
        <v>38.5</v>
      </c>
    </row>
    <row r="625" spans="1:6" x14ac:dyDescent="0.3">
      <c r="A625" s="60" t="s">
        <v>8229</v>
      </c>
      <c r="B625" s="85" t="s">
        <v>3243</v>
      </c>
      <c r="C625" s="85" t="s">
        <v>3244</v>
      </c>
      <c r="D625" s="57">
        <v>46.2</v>
      </c>
      <c r="E625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25" s="57">
        <f t="shared" si="9"/>
        <v>46.2</v>
      </c>
    </row>
    <row r="626" spans="1:6" x14ac:dyDescent="0.3">
      <c r="A626" s="54" t="s">
        <v>3148</v>
      </c>
      <c r="B626" s="85" t="s">
        <v>3149</v>
      </c>
      <c r="C626" s="85" t="s">
        <v>2643</v>
      </c>
      <c r="D626" s="57">
        <v>279</v>
      </c>
      <c r="E626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26" s="57">
        <f t="shared" si="9"/>
        <v>279</v>
      </c>
    </row>
    <row r="627" spans="1:6" x14ac:dyDescent="0.3">
      <c r="A627" s="54" t="s">
        <v>3148</v>
      </c>
      <c r="B627" s="85" t="s">
        <v>3150</v>
      </c>
      <c r="C627" s="85" t="s">
        <v>2645</v>
      </c>
      <c r="D627" s="57">
        <v>136</v>
      </c>
      <c r="E627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27" s="57">
        <f t="shared" si="9"/>
        <v>136</v>
      </c>
    </row>
    <row r="628" spans="1:6" x14ac:dyDescent="0.3">
      <c r="A628" s="60" t="s">
        <v>8247</v>
      </c>
      <c r="B628" s="85" t="s">
        <v>3245</v>
      </c>
      <c r="C628" s="85" t="s">
        <v>3171</v>
      </c>
      <c r="D628" s="57">
        <v>27.7</v>
      </c>
      <c r="E628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28" s="57">
        <f t="shared" si="9"/>
        <v>27.7</v>
      </c>
    </row>
    <row r="629" spans="1:6" x14ac:dyDescent="0.3">
      <c r="A629" s="60" t="s">
        <v>8257</v>
      </c>
      <c r="B629" s="85" t="s">
        <v>3271</v>
      </c>
      <c r="C629" s="85"/>
      <c r="D629" s="57">
        <v>50</v>
      </c>
      <c r="E629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29" s="57">
        <f t="shared" si="9"/>
        <v>50</v>
      </c>
    </row>
    <row r="630" spans="1:6" x14ac:dyDescent="0.3">
      <c r="A630" s="54" t="s">
        <v>3272</v>
      </c>
      <c r="B630" s="85" t="s">
        <v>3273</v>
      </c>
      <c r="C630" s="85" t="s">
        <v>3274</v>
      </c>
      <c r="D630" s="57">
        <v>415</v>
      </c>
      <c r="E630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30" s="57">
        <f t="shared" si="9"/>
        <v>415</v>
      </c>
    </row>
    <row r="631" spans="1:6" x14ac:dyDescent="0.3">
      <c r="A631" s="54" t="s">
        <v>3275</v>
      </c>
      <c r="B631" s="85" t="s">
        <v>3276</v>
      </c>
      <c r="C631" s="85" t="s">
        <v>2710</v>
      </c>
      <c r="D631" s="57">
        <v>358</v>
      </c>
      <c r="E631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31" s="57">
        <f t="shared" si="9"/>
        <v>358</v>
      </c>
    </row>
    <row r="632" spans="1:6" x14ac:dyDescent="0.3">
      <c r="A632" s="54" t="s">
        <v>3277</v>
      </c>
      <c r="B632" s="85" t="s">
        <v>3278</v>
      </c>
      <c r="C632" s="95" t="s">
        <v>2710</v>
      </c>
      <c r="D632" s="57">
        <v>23</v>
      </c>
      <c r="E632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32" s="57">
        <f t="shared" si="9"/>
        <v>23</v>
      </c>
    </row>
    <row r="633" spans="1:6" x14ac:dyDescent="0.3">
      <c r="A633" s="60" t="s">
        <v>8213</v>
      </c>
      <c r="B633" s="85" t="s">
        <v>3246</v>
      </c>
      <c r="C633" s="85" t="s">
        <v>3171</v>
      </c>
      <c r="D633" s="57">
        <v>28.2</v>
      </c>
      <c r="E633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33" s="57">
        <f t="shared" si="9"/>
        <v>28.2</v>
      </c>
    </row>
    <row r="634" spans="1:6" x14ac:dyDescent="0.3">
      <c r="A634" s="60" t="s">
        <v>8213</v>
      </c>
      <c r="B634" s="85" t="s">
        <v>3247</v>
      </c>
      <c r="C634" s="85" t="s">
        <v>2630</v>
      </c>
      <c r="D634" s="57">
        <v>94.4</v>
      </c>
      <c r="E634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34" s="57">
        <f t="shared" si="9"/>
        <v>94.4</v>
      </c>
    </row>
    <row r="635" spans="1:6" x14ac:dyDescent="0.3">
      <c r="A635" s="60" t="s">
        <v>8213</v>
      </c>
      <c r="B635" s="85" t="s">
        <v>3248</v>
      </c>
      <c r="C635" s="85" t="s">
        <v>3155</v>
      </c>
      <c r="D635" s="57">
        <v>184</v>
      </c>
      <c r="E635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35" s="57">
        <f t="shared" si="9"/>
        <v>184</v>
      </c>
    </row>
    <row r="636" spans="1:6" x14ac:dyDescent="0.3">
      <c r="A636" s="60" t="s">
        <v>8213</v>
      </c>
      <c r="B636" s="85" t="s">
        <v>3249</v>
      </c>
      <c r="C636" s="85" t="s">
        <v>3157</v>
      </c>
      <c r="D636" s="57">
        <v>665</v>
      </c>
      <c r="E636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36" s="57">
        <f t="shared" si="9"/>
        <v>665</v>
      </c>
    </row>
    <row r="637" spans="1:6" x14ac:dyDescent="0.3">
      <c r="A637" s="60" t="s">
        <v>8213</v>
      </c>
      <c r="B637" s="85" t="s">
        <v>3250</v>
      </c>
      <c r="C637" s="85" t="s">
        <v>2630</v>
      </c>
      <c r="D637" s="57">
        <v>77</v>
      </c>
      <c r="E637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37" s="57">
        <f t="shared" si="9"/>
        <v>77</v>
      </c>
    </row>
    <row r="638" spans="1:6" x14ac:dyDescent="0.3">
      <c r="A638" s="60" t="s">
        <v>8213</v>
      </c>
      <c r="B638" s="85" t="s">
        <v>3251</v>
      </c>
      <c r="C638" s="85" t="s">
        <v>3159</v>
      </c>
      <c r="D638" s="57">
        <v>38.5</v>
      </c>
      <c r="E638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38" s="57">
        <f t="shared" si="9"/>
        <v>38.5</v>
      </c>
    </row>
    <row r="639" spans="1:6" x14ac:dyDescent="0.3">
      <c r="A639" s="60" t="s">
        <v>8214</v>
      </c>
      <c r="B639" s="85" t="s">
        <v>3252</v>
      </c>
      <c r="C639" s="85" t="s">
        <v>2630</v>
      </c>
      <c r="D639" s="57">
        <v>77</v>
      </c>
      <c r="E639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39" s="57">
        <f t="shared" si="9"/>
        <v>77</v>
      </c>
    </row>
    <row r="640" spans="1:6" x14ac:dyDescent="0.3">
      <c r="A640" s="60" t="s">
        <v>8227</v>
      </c>
      <c r="B640" s="85" t="s">
        <v>3253</v>
      </c>
      <c r="C640" s="85" t="s">
        <v>2710</v>
      </c>
      <c r="D640" s="57">
        <v>35.299999999999997</v>
      </c>
      <c r="E640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40" s="57">
        <f t="shared" si="9"/>
        <v>35.299999999999997</v>
      </c>
    </row>
    <row r="641" spans="1:6" x14ac:dyDescent="0.3">
      <c r="A641" s="60" t="s">
        <v>8227</v>
      </c>
      <c r="B641" s="85" t="s">
        <v>3254</v>
      </c>
      <c r="C641" s="85" t="s">
        <v>2715</v>
      </c>
      <c r="D641" s="57">
        <v>70.599999999999994</v>
      </c>
      <c r="E641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41" s="57">
        <f t="shared" si="9"/>
        <v>70.599999999999994</v>
      </c>
    </row>
    <row r="642" spans="1:6" x14ac:dyDescent="0.3">
      <c r="A642" s="60" t="s">
        <v>8236</v>
      </c>
      <c r="B642" s="85" t="s">
        <v>3255</v>
      </c>
      <c r="C642" s="85" t="s">
        <v>3192</v>
      </c>
      <c r="D642" s="57">
        <v>70.599999999999994</v>
      </c>
      <c r="E642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42" s="57">
        <f t="shared" si="9"/>
        <v>70.599999999999994</v>
      </c>
    </row>
    <row r="643" spans="1:6" x14ac:dyDescent="0.3">
      <c r="A643" s="60" t="s">
        <v>8236</v>
      </c>
      <c r="B643" s="85" t="s">
        <v>3256</v>
      </c>
      <c r="C643" s="85" t="s">
        <v>2630</v>
      </c>
      <c r="D643" s="57">
        <v>141</v>
      </c>
      <c r="E643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43" s="57">
        <f t="shared" si="9"/>
        <v>141</v>
      </c>
    </row>
    <row r="644" spans="1:6" x14ac:dyDescent="0.3">
      <c r="A644" s="60" t="s">
        <v>8236</v>
      </c>
      <c r="B644" s="85" t="s">
        <v>3257</v>
      </c>
      <c r="C644" s="85" t="s">
        <v>3155</v>
      </c>
      <c r="D644" s="57">
        <v>691</v>
      </c>
      <c r="E644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44" s="57">
        <f t="shared" si="9"/>
        <v>691</v>
      </c>
    </row>
    <row r="645" spans="1:6" x14ac:dyDescent="0.3">
      <c r="A645" s="60" t="s">
        <v>8221</v>
      </c>
      <c r="B645" s="85" t="s">
        <v>3258</v>
      </c>
      <c r="C645" s="85" t="s">
        <v>2630</v>
      </c>
      <c r="D645" s="57">
        <v>21.2</v>
      </c>
      <c r="E645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45" s="57">
        <f t="shared" si="9"/>
        <v>21.2</v>
      </c>
    </row>
    <row r="646" spans="1:6" x14ac:dyDescent="0.3">
      <c r="A646" s="60" t="s">
        <v>8221</v>
      </c>
      <c r="B646" s="85" t="s">
        <v>3259</v>
      </c>
      <c r="C646" s="85" t="s">
        <v>3155</v>
      </c>
      <c r="D646" s="57">
        <v>50.8</v>
      </c>
      <c r="E646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46" s="57">
        <f t="shared" ref="F646:F709" si="10">D646-D646*E646</f>
        <v>50.8</v>
      </c>
    </row>
    <row r="647" spans="1:6" x14ac:dyDescent="0.3">
      <c r="A647" s="60" t="s">
        <v>8221</v>
      </c>
      <c r="B647" s="85" t="s">
        <v>3260</v>
      </c>
      <c r="C647" s="85" t="s">
        <v>3143</v>
      </c>
      <c r="D647" s="57">
        <v>109</v>
      </c>
      <c r="E647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47" s="57">
        <f t="shared" si="10"/>
        <v>109</v>
      </c>
    </row>
    <row r="648" spans="1:6" x14ac:dyDescent="0.3">
      <c r="A648" s="60" t="s">
        <v>8221</v>
      </c>
      <c r="B648" s="85" t="s">
        <v>3261</v>
      </c>
      <c r="C648" s="85" t="s">
        <v>3157</v>
      </c>
      <c r="D648" s="57">
        <v>229</v>
      </c>
      <c r="E648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48" s="57">
        <f t="shared" si="10"/>
        <v>229</v>
      </c>
    </row>
    <row r="649" spans="1:6" x14ac:dyDescent="0.3">
      <c r="A649" s="60" t="s">
        <v>8222</v>
      </c>
      <c r="B649" s="85" t="s">
        <v>3262</v>
      </c>
      <c r="C649" s="85" t="s">
        <v>3232</v>
      </c>
      <c r="D649" s="57">
        <v>15.4</v>
      </c>
      <c r="E649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49" s="57">
        <f t="shared" si="10"/>
        <v>15.4</v>
      </c>
    </row>
    <row r="650" spans="1:6" x14ac:dyDescent="0.3">
      <c r="A650" s="60" t="s">
        <v>8222</v>
      </c>
      <c r="B650" s="85" t="s">
        <v>3263</v>
      </c>
      <c r="C650" s="85" t="s">
        <v>2630</v>
      </c>
      <c r="D650" s="57">
        <v>21.2</v>
      </c>
      <c r="E650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50" s="57">
        <f t="shared" si="10"/>
        <v>21.2</v>
      </c>
    </row>
    <row r="651" spans="1:6" x14ac:dyDescent="0.3">
      <c r="A651" s="60" t="s">
        <v>8222</v>
      </c>
      <c r="B651" s="85" t="s">
        <v>3264</v>
      </c>
      <c r="C651" s="85" t="s">
        <v>3155</v>
      </c>
      <c r="D651" s="57">
        <v>50.8</v>
      </c>
      <c r="E651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51" s="57">
        <f t="shared" si="10"/>
        <v>50.8</v>
      </c>
    </row>
    <row r="652" spans="1:6" x14ac:dyDescent="0.3">
      <c r="A652" s="60" t="s">
        <v>8222</v>
      </c>
      <c r="B652" s="85" t="s">
        <v>3265</v>
      </c>
      <c r="C652" s="85" t="s">
        <v>3157</v>
      </c>
      <c r="D652" s="57">
        <v>194</v>
      </c>
      <c r="E652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52" s="57">
        <f t="shared" si="10"/>
        <v>194</v>
      </c>
    </row>
    <row r="653" spans="1:6" x14ac:dyDescent="0.3">
      <c r="A653" s="60" t="s">
        <v>8222</v>
      </c>
      <c r="B653" s="85" t="s">
        <v>3266</v>
      </c>
      <c r="C653" s="85" t="s">
        <v>3159</v>
      </c>
      <c r="D653" s="57">
        <v>10.6</v>
      </c>
      <c r="E653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53" s="57">
        <f t="shared" si="10"/>
        <v>10.6</v>
      </c>
    </row>
    <row r="654" spans="1:6" x14ac:dyDescent="0.3">
      <c r="A654" s="60" t="s">
        <v>8232</v>
      </c>
      <c r="B654" s="85" t="s">
        <v>3267</v>
      </c>
      <c r="C654" s="85" t="s">
        <v>3171</v>
      </c>
      <c r="D654" s="57">
        <v>11.3</v>
      </c>
      <c r="E654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54" s="57">
        <f t="shared" si="10"/>
        <v>11.3</v>
      </c>
    </row>
    <row r="655" spans="1:6" x14ac:dyDescent="0.3">
      <c r="A655" s="60" t="s">
        <v>8232</v>
      </c>
      <c r="B655" s="85" t="s">
        <v>3268</v>
      </c>
      <c r="C655" s="85" t="s">
        <v>2630</v>
      </c>
      <c r="D655" s="57">
        <v>21.2</v>
      </c>
      <c r="E655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55" s="57">
        <f t="shared" si="10"/>
        <v>21.2</v>
      </c>
    </row>
    <row r="656" spans="1:6" x14ac:dyDescent="0.3">
      <c r="A656" s="60" t="s">
        <v>8232</v>
      </c>
      <c r="B656" s="85" t="s">
        <v>3269</v>
      </c>
      <c r="C656" s="85" t="s">
        <v>3155</v>
      </c>
      <c r="D656" s="57">
        <v>50.8</v>
      </c>
      <c r="E656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56" s="57">
        <f t="shared" si="10"/>
        <v>50.8</v>
      </c>
    </row>
    <row r="657" spans="1:6" x14ac:dyDescent="0.3">
      <c r="A657" s="60" t="s">
        <v>8232</v>
      </c>
      <c r="B657" s="85" t="s">
        <v>3270</v>
      </c>
      <c r="C657" s="85" t="s">
        <v>3157</v>
      </c>
      <c r="D657" s="57">
        <v>229</v>
      </c>
      <c r="E657" s="306">
        <f>IF(VLOOKUP($E$524,Discounts!B:C,2,FALSE)&gt;0,VLOOKUP($E$524,Discounts!B:C,2,FALSE),IF(VLOOKUP(MID($E$524,1,6),Discounts!B:C,2,FALSE)&gt;0,VLOOKUP(MID($E$524,1,6),Discounts!B:C,2,FALSE),IF(VLOOKUP(MID($E$524,1,3),Discounts!B:C,2,FALSE)&gt;0,VLOOKUP(MID($E$524,1,3),Discounts!B:C,2,FALSE),VLOOKUP(MID($E$524,1,1),Discounts!B:C,2,FALSE))))</f>
        <v>0</v>
      </c>
      <c r="F657" s="57">
        <f t="shared" si="10"/>
        <v>229</v>
      </c>
    </row>
    <row r="658" spans="1:6" ht="15.6" x14ac:dyDescent="0.3">
      <c r="A658" s="230" t="s">
        <v>3279</v>
      </c>
      <c r="B658" s="232"/>
      <c r="C658" s="232"/>
      <c r="D658" s="233"/>
      <c r="E658" s="305" t="s">
        <v>3280</v>
      </c>
      <c r="F658" s="233"/>
    </row>
    <row r="659" spans="1:6" x14ac:dyDescent="0.3">
      <c r="A659" s="54" t="s">
        <v>10032</v>
      </c>
      <c r="B659" s="85" t="s">
        <v>10034</v>
      </c>
      <c r="C659" s="85" t="s">
        <v>8207</v>
      </c>
      <c r="D659" s="57">
        <v>61</v>
      </c>
      <c r="E659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59" s="57">
        <f t="shared" si="10"/>
        <v>61</v>
      </c>
    </row>
    <row r="660" spans="1:6" x14ac:dyDescent="0.3">
      <c r="A660" s="54" t="s">
        <v>3281</v>
      </c>
      <c r="B660" s="85" t="s">
        <v>3282</v>
      </c>
      <c r="C660" s="85"/>
      <c r="D660" s="57">
        <v>16.100000000000001</v>
      </c>
      <c r="E660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60" s="57">
        <f t="shared" si="10"/>
        <v>16.100000000000001</v>
      </c>
    </row>
    <row r="661" spans="1:6" x14ac:dyDescent="0.3">
      <c r="A661" s="60" t="s">
        <v>3283</v>
      </c>
      <c r="B661" s="85" t="s">
        <v>3284</v>
      </c>
      <c r="C661" s="85"/>
      <c r="D661" s="57">
        <v>143</v>
      </c>
      <c r="E661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61" s="57">
        <f t="shared" si="10"/>
        <v>143</v>
      </c>
    </row>
    <row r="662" spans="1:6" x14ac:dyDescent="0.3">
      <c r="A662" s="60" t="s">
        <v>3285</v>
      </c>
      <c r="B662" s="85" t="s">
        <v>3286</v>
      </c>
      <c r="C662" s="85"/>
      <c r="D662" s="57">
        <v>143</v>
      </c>
      <c r="E662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62" s="57">
        <f t="shared" si="10"/>
        <v>143</v>
      </c>
    </row>
    <row r="663" spans="1:6" x14ac:dyDescent="0.3">
      <c r="A663" s="60" t="s">
        <v>3287</v>
      </c>
      <c r="B663" s="85" t="s">
        <v>3288</v>
      </c>
      <c r="C663" s="85"/>
      <c r="D663" s="57">
        <v>193</v>
      </c>
      <c r="E663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63" s="57">
        <f t="shared" si="10"/>
        <v>193</v>
      </c>
    </row>
    <row r="664" spans="1:6" x14ac:dyDescent="0.3">
      <c r="A664" s="60" t="s">
        <v>3289</v>
      </c>
      <c r="B664" s="85" t="s">
        <v>3290</v>
      </c>
      <c r="C664" s="85"/>
      <c r="D664" s="57">
        <v>193</v>
      </c>
      <c r="E664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64" s="57">
        <f t="shared" si="10"/>
        <v>193</v>
      </c>
    </row>
    <row r="665" spans="1:6" x14ac:dyDescent="0.3">
      <c r="A665" s="54" t="s">
        <v>10033</v>
      </c>
      <c r="B665" s="85" t="s">
        <v>10035</v>
      </c>
      <c r="C665" s="85" t="s">
        <v>9612</v>
      </c>
      <c r="D665" s="57">
        <v>599</v>
      </c>
      <c r="E665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65" s="57">
        <f t="shared" si="10"/>
        <v>599</v>
      </c>
    </row>
    <row r="666" spans="1:6" x14ac:dyDescent="0.3">
      <c r="A666" s="60" t="s">
        <v>3112</v>
      </c>
      <c r="B666" s="55" t="s">
        <v>9356</v>
      </c>
      <c r="C666" s="95" t="s">
        <v>2758</v>
      </c>
      <c r="D666" s="57">
        <v>48.4</v>
      </c>
      <c r="E666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66" s="57">
        <f t="shared" si="10"/>
        <v>48.4</v>
      </c>
    </row>
    <row r="667" spans="1:6" x14ac:dyDescent="0.3">
      <c r="A667" s="60" t="s">
        <v>8269</v>
      </c>
      <c r="B667" s="55" t="s">
        <v>3298</v>
      </c>
      <c r="C667" s="55" t="s">
        <v>3299</v>
      </c>
      <c r="D667" s="57">
        <v>335</v>
      </c>
      <c r="E667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67" s="57">
        <f t="shared" si="10"/>
        <v>335</v>
      </c>
    </row>
    <row r="668" spans="1:6" x14ac:dyDescent="0.3">
      <c r="A668" s="54" t="s">
        <v>9463</v>
      </c>
      <c r="B668" s="85" t="s">
        <v>9472</v>
      </c>
      <c r="C668" s="85" t="s">
        <v>7933</v>
      </c>
      <c r="D668" s="57">
        <v>544</v>
      </c>
      <c r="E668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68" s="57">
        <f t="shared" si="10"/>
        <v>544</v>
      </c>
    </row>
    <row r="669" spans="1:6" x14ac:dyDescent="0.3">
      <c r="A669" s="60" t="s">
        <v>8268</v>
      </c>
      <c r="B669" s="85" t="s">
        <v>3297</v>
      </c>
      <c r="C669" s="95" t="s">
        <v>7933</v>
      </c>
      <c r="D669" s="57">
        <v>479</v>
      </c>
      <c r="E669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69" s="57">
        <f t="shared" si="10"/>
        <v>479</v>
      </c>
    </row>
    <row r="670" spans="1:6" x14ac:dyDescent="0.3">
      <c r="A670" s="60" t="s">
        <v>8270</v>
      </c>
      <c r="B670" s="85" t="s">
        <v>7932</v>
      </c>
      <c r="C670" s="85" t="s">
        <v>7933</v>
      </c>
      <c r="D670" s="57">
        <v>121</v>
      </c>
      <c r="E670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70" s="57">
        <f t="shared" si="10"/>
        <v>121</v>
      </c>
    </row>
    <row r="671" spans="1:6" x14ac:dyDescent="0.3">
      <c r="A671" s="60" t="s">
        <v>8261</v>
      </c>
      <c r="B671" s="85" t="s">
        <v>4167</v>
      </c>
      <c r="C671" s="95" t="s">
        <v>8262</v>
      </c>
      <c r="D671" s="57">
        <v>161</v>
      </c>
      <c r="E671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71" s="57">
        <f t="shared" si="10"/>
        <v>161</v>
      </c>
    </row>
    <row r="672" spans="1:6" x14ac:dyDescent="0.3">
      <c r="A672" s="60" t="s">
        <v>8260</v>
      </c>
      <c r="B672" s="55" t="s">
        <v>4164</v>
      </c>
      <c r="C672" s="95" t="s">
        <v>7933</v>
      </c>
      <c r="D672" s="57">
        <v>10.1</v>
      </c>
      <c r="E672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72" s="57">
        <f t="shared" si="10"/>
        <v>10.1</v>
      </c>
    </row>
    <row r="673" spans="1:7" x14ac:dyDescent="0.3">
      <c r="A673" s="60" t="s">
        <v>8264</v>
      </c>
      <c r="B673" s="85" t="s">
        <v>4172</v>
      </c>
      <c r="C673" s="95" t="s">
        <v>8262</v>
      </c>
      <c r="D673" s="57">
        <v>181</v>
      </c>
      <c r="E673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73" s="57">
        <f t="shared" si="10"/>
        <v>181</v>
      </c>
    </row>
    <row r="674" spans="1:7" x14ac:dyDescent="0.3">
      <c r="A674" s="60" t="s">
        <v>8263</v>
      </c>
      <c r="B674" s="55" t="s">
        <v>4169</v>
      </c>
      <c r="C674" s="95" t="s">
        <v>7933</v>
      </c>
      <c r="D674" s="57">
        <v>12.6</v>
      </c>
      <c r="E674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74" s="57">
        <f t="shared" si="10"/>
        <v>12.6</v>
      </c>
      <c r="G674" s="187" t="s">
        <v>23</v>
      </c>
    </row>
    <row r="675" spans="1:7" x14ac:dyDescent="0.3">
      <c r="A675" s="60" t="s">
        <v>8265</v>
      </c>
      <c r="B675" s="85" t="s">
        <v>3291</v>
      </c>
      <c r="C675" s="95" t="s">
        <v>7933</v>
      </c>
      <c r="D675" s="57">
        <v>6.45</v>
      </c>
      <c r="E675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75" s="57">
        <f t="shared" si="10"/>
        <v>6.45</v>
      </c>
    </row>
    <row r="676" spans="1:7" x14ac:dyDescent="0.3">
      <c r="A676" s="60" t="s">
        <v>8265</v>
      </c>
      <c r="B676" s="85" t="s">
        <v>3292</v>
      </c>
      <c r="C676" s="95" t="s">
        <v>3057</v>
      </c>
      <c r="D676" s="57">
        <v>64.5</v>
      </c>
      <c r="E676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76" s="57">
        <f t="shared" si="10"/>
        <v>64.5</v>
      </c>
    </row>
    <row r="677" spans="1:7" x14ac:dyDescent="0.3">
      <c r="A677" s="60" t="s">
        <v>8266</v>
      </c>
      <c r="B677" s="85" t="s">
        <v>3293</v>
      </c>
      <c r="C677" s="95" t="s">
        <v>7933</v>
      </c>
      <c r="D677" s="57">
        <v>9.68</v>
      </c>
      <c r="E677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77" s="57">
        <f t="shared" si="10"/>
        <v>9.68</v>
      </c>
    </row>
    <row r="678" spans="1:7" x14ac:dyDescent="0.3">
      <c r="A678" s="60" t="s">
        <v>8266</v>
      </c>
      <c r="B678" s="85" t="s">
        <v>3294</v>
      </c>
      <c r="C678" s="95" t="s">
        <v>3057</v>
      </c>
      <c r="D678" s="57">
        <v>96.8</v>
      </c>
      <c r="E678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78" s="57">
        <f t="shared" si="10"/>
        <v>96.8</v>
      </c>
    </row>
    <row r="679" spans="1:7" x14ac:dyDescent="0.3">
      <c r="A679" s="60" t="s">
        <v>8267</v>
      </c>
      <c r="B679" s="85" t="s">
        <v>3295</v>
      </c>
      <c r="C679" s="85" t="s">
        <v>2741</v>
      </c>
      <c r="D679" s="57">
        <v>212</v>
      </c>
      <c r="E679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79" s="57">
        <f t="shared" si="10"/>
        <v>212</v>
      </c>
    </row>
    <row r="680" spans="1:7" x14ac:dyDescent="0.3">
      <c r="A680" s="60" t="s">
        <v>8267</v>
      </c>
      <c r="B680" s="85" t="s">
        <v>3296</v>
      </c>
      <c r="C680" s="85" t="s">
        <v>2712</v>
      </c>
      <c r="D680" s="57">
        <v>1058</v>
      </c>
      <c r="E680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80" s="57">
        <f t="shared" si="10"/>
        <v>1058</v>
      </c>
    </row>
    <row r="681" spans="1:7" x14ac:dyDescent="0.3">
      <c r="A681" s="54" t="s">
        <v>3300</v>
      </c>
      <c r="B681" s="85" t="s">
        <v>3301</v>
      </c>
      <c r="C681" s="85"/>
      <c r="D681" s="57">
        <v>24.2</v>
      </c>
      <c r="E681" s="306">
        <f>IF(VLOOKUP($E$658,Discounts!B:C,2,FALSE)&gt;0,VLOOKUP($E$658,Discounts!B:C,2,FALSE),IF(VLOOKUP(MID($E$658,1,6),Discounts!B:C,2,FALSE)&gt;0,VLOOKUP(MID($E$658,1,6),Discounts!B:C,2,FALSE),IF(VLOOKUP(MID($E$658,1,3),Discounts!B:C,2,FALSE)&gt;0,VLOOKUP(MID($E$658,1,3),Discounts!B:C,2,FALSE),VLOOKUP(MID($E$658,1,1),Discounts!B:C,2,FALSE))))</f>
        <v>0</v>
      </c>
      <c r="F681" s="57">
        <f t="shared" si="10"/>
        <v>24.2</v>
      </c>
    </row>
    <row r="682" spans="1:7" ht="15.6" x14ac:dyDescent="0.3">
      <c r="A682" s="230" t="s">
        <v>3302</v>
      </c>
      <c r="B682" s="232"/>
      <c r="C682" s="232"/>
      <c r="D682" s="233"/>
      <c r="E682" s="305" t="s">
        <v>3303</v>
      </c>
      <c r="F682" s="233"/>
    </row>
    <row r="683" spans="1:7" x14ac:dyDescent="0.3">
      <c r="A683" s="54" t="s">
        <v>7805</v>
      </c>
      <c r="B683" s="85" t="s">
        <v>7804</v>
      </c>
      <c r="C683" s="85" t="s">
        <v>2645</v>
      </c>
      <c r="D683" s="57">
        <v>480</v>
      </c>
      <c r="E68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83" s="57">
        <f t="shared" si="10"/>
        <v>480</v>
      </c>
    </row>
    <row r="684" spans="1:7" x14ac:dyDescent="0.3">
      <c r="A684" s="60" t="s">
        <v>8143</v>
      </c>
      <c r="B684" s="85" t="s">
        <v>3485</v>
      </c>
      <c r="C684" s="85" t="s">
        <v>2645</v>
      </c>
      <c r="D684" s="57">
        <v>524</v>
      </c>
      <c r="E68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84" s="57">
        <f t="shared" si="10"/>
        <v>524</v>
      </c>
    </row>
    <row r="685" spans="1:7" x14ac:dyDescent="0.3">
      <c r="A685" s="60" t="s">
        <v>8341</v>
      </c>
      <c r="B685" s="85" t="s">
        <v>3486</v>
      </c>
      <c r="C685" s="85" t="s">
        <v>2643</v>
      </c>
      <c r="D685" s="57">
        <v>983</v>
      </c>
      <c r="E68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85" s="57">
        <f t="shared" si="10"/>
        <v>983</v>
      </c>
    </row>
    <row r="686" spans="1:7" x14ac:dyDescent="0.3">
      <c r="A686" s="60" t="s">
        <v>8341</v>
      </c>
      <c r="B686" s="85" t="s">
        <v>3487</v>
      </c>
      <c r="C686" s="85" t="s">
        <v>2645</v>
      </c>
      <c r="D686" s="57">
        <v>328</v>
      </c>
      <c r="E68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86" s="57">
        <f t="shared" si="10"/>
        <v>328</v>
      </c>
    </row>
    <row r="687" spans="1:7" x14ac:dyDescent="0.3">
      <c r="A687" s="60" t="s">
        <v>8341</v>
      </c>
      <c r="B687" s="85" t="s">
        <v>3488</v>
      </c>
      <c r="C687" s="85" t="s">
        <v>2647</v>
      </c>
      <c r="D687" s="57">
        <v>164</v>
      </c>
      <c r="E68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87" s="57">
        <f t="shared" si="10"/>
        <v>164</v>
      </c>
    </row>
    <row r="688" spans="1:7" x14ac:dyDescent="0.3">
      <c r="A688" s="54" t="s">
        <v>3304</v>
      </c>
      <c r="B688" s="85" t="s">
        <v>10095</v>
      </c>
      <c r="C688" s="85" t="s">
        <v>2643</v>
      </c>
      <c r="D688" s="57">
        <v>3935</v>
      </c>
      <c r="E68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88" s="57">
        <f t="shared" si="10"/>
        <v>3935</v>
      </c>
    </row>
    <row r="689" spans="1:7" x14ac:dyDescent="0.3">
      <c r="A689" s="54" t="s">
        <v>3304</v>
      </c>
      <c r="B689" s="85" t="s">
        <v>3305</v>
      </c>
      <c r="C689" s="95" t="s">
        <v>2647</v>
      </c>
      <c r="D689" s="57">
        <v>685</v>
      </c>
      <c r="E68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89" s="57">
        <f t="shared" si="10"/>
        <v>685</v>
      </c>
    </row>
    <row r="690" spans="1:7" x14ac:dyDescent="0.3">
      <c r="A690" s="60" t="s">
        <v>9862</v>
      </c>
      <c r="B690" s="85" t="s">
        <v>9800</v>
      </c>
      <c r="C690" s="85" t="s">
        <v>2645</v>
      </c>
      <c r="D690" s="57">
        <v>1370</v>
      </c>
      <c r="E69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90" s="57">
        <f t="shared" si="10"/>
        <v>1370</v>
      </c>
    </row>
    <row r="691" spans="1:7" x14ac:dyDescent="0.3">
      <c r="A691" s="60" t="s">
        <v>9673</v>
      </c>
      <c r="B691" s="85" t="s">
        <v>9674</v>
      </c>
      <c r="C691" s="85" t="s">
        <v>2637</v>
      </c>
      <c r="D691" s="57">
        <v>98.3</v>
      </c>
      <c r="E69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91" s="57">
        <f t="shared" si="10"/>
        <v>98.3</v>
      </c>
    </row>
    <row r="692" spans="1:7" x14ac:dyDescent="0.3">
      <c r="A692" s="54" t="s">
        <v>7837</v>
      </c>
      <c r="B692" s="85" t="s">
        <v>7859</v>
      </c>
      <c r="C692" s="95" t="s">
        <v>2643</v>
      </c>
      <c r="D692" s="57">
        <v>328</v>
      </c>
      <c r="E69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92" s="57">
        <f t="shared" si="10"/>
        <v>328</v>
      </c>
    </row>
    <row r="693" spans="1:7" x14ac:dyDescent="0.3">
      <c r="A693" s="54" t="s">
        <v>7837</v>
      </c>
      <c r="B693" s="85" t="s">
        <v>7860</v>
      </c>
      <c r="C693" s="95" t="s">
        <v>2637</v>
      </c>
      <c r="D693" s="57">
        <v>655</v>
      </c>
      <c r="E69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93" s="57">
        <f t="shared" si="10"/>
        <v>655</v>
      </c>
    </row>
    <row r="694" spans="1:7" x14ac:dyDescent="0.3">
      <c r="A694" s="60" t="s">
        <v>8277</v>
      </c>
      <c r="B694" s="85" t="s">
        <v>4422</v>
      </c>
      <c r="C694" s="95" t="s">
        <v>2643</v>
      </c>
      <c r="D694" s="57">
        <v>98.3</v>
      </c>
      <c r="E69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94" s="57">
        <f t="shared" si="10"/>
        <v>98.3</v>
      </c>
    </row>
    <row r="695" spans="1:7" x14ac:dyDescent="0.3">
      <c r="A695" s="60" t="s">
        <v>8342</v>
      </c>
      <c r="B695" s="85" t="s">
        <v>3489</v>
      </c>
      <c r="C695" s="95" t="s">
        <v>3409</v>
      </c>
      <c r="D695" s="57">
        <v>895</v>
      </c>
      <c r="E69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95" s="57">
        <f t="shared" si="10"/>
        <v>895</v>
      </c>
      <c r="G695" s="187" t="s">
        <v>23</v>
      </c>
    </row>
    <row r="696" spans="1:7" x14ac:dyDescent="0.3">
      <c r="A696" s="60" t="s">
        <v>8343</v>
      </c>
      <c r="B696" s="85" t="s">
        <v>3490</v>
      </c>
      <c r="C696" s="85" t="s">
        <v>2645</v>
      </c>
      <c r="D696" s="57">
        <v>286</v>
      </c>
      <c r="E69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96" s="57">
        <f t="shared" si="10"/>
        <v>286</v>
      </c>
    </row>
    <row r="697" spans="1:7" x14ac:dyDescent="0.3">
      <c r="A697" s="60" t="s">
        <v>8343</v>
      </c>
      <c r="B697" s="85" t="s">
        <v>3491</v>
      </c>
      <c r="C697" s="85" t="s">
        <v>2647</v>
      </c>
      <c r="D697" s="57">
        <v>150</v>
      </c>
      <c r="E69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97" s="57">
        <f t="shared" si="10"/>
        <v>150</v>
      </c>
      <c r="G697" s="187" t="s">
        <v>23</v>
      </c>
    </row>
    <row r="698" spans="1:7" x14ac:dyDescent="0.3">
      <c r="A698" s="60" t="s">
        <v>8344</v>
      </c>
      <c r="B698" s="85" t="s">
        <v>3492</v>
      </c>
      <c r="C698" s="85" t="s">
        <v>2643</v>
      </c>
      <c r="D698" s="57">
        <v>932</v>
      </c>
      <c r="E69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98" s="57">
        <f t="shared" si="10"/>
        <v>932</v>
      </c>
    </row>
    <row r="699" spans="1:7" x14ac:dyDescent="0.3">
      <c r="A699" s="60" t="s">
        <v>8344</v>
      </c>
      <c r="B699" s="85" t="s">
        <v>3493</v>
      </c>
      <c r="C699" s="85" t="s">
        <v>2645</v>
      </c>
      <c r="D699" s="57">
        <v>215</v>
      </c>
      <c r="E69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699" s="57">
        <f t="shared" si="10"/>
        <v>215</v>
      </c>
    </row>
    <row r="700" spans="1:7" x14ac:dyDescent="0.3">
      <c r="A700" s="60" t="s">
        <v>8345</v>
      </c>
      <c r="B700" s="85" t="s">
        <v>3494</v>
      </c>
      <c r="C700" s="85" t="s">
        <v>2643</v>
      </c>
      <c r="D700" s="57">
        <v>932</v>
      </c>
      <c r="E70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00" s="57">
        <f t="shared" si="10"/>
        <v>932</v>
      </c>
    </row>
    <row r="701" spans="1:7" x14ac:dyDescent="0.3">
      <c r="A701" s="60" t="s">
        <v>8345</v>
      </c>
      <c r="B701" s="85" t="s">
        <v>3495</v>
      </c>
      <c r="C701" s="85" t="s">
        <v>2645</v>
      </c>
      <c r="D701" s="57">
        <v>170</v>
      </c>
      <c r="E70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01" s="57">
        <f t="shared" si="10"/>
        <v>170</v>
      </c>
    </row>
    <row r="702" spans="1:7" x14ac:dyDescent="0.3">
      <c r="A702" s="54" t="s">
        <v>10175</v>
      </c>
      <c r="B702" s="85" t="s">
        <v>10111</v>
      </c>
      <c r="C702" s="85" t="s">
        <v>2643</v>
      </c>
      <c r="D702" s="57">
        <v>733</v>
      </c>
      <c r="E70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02" s="57">
        <f t="shared" si="10"/>
        <v>733</v>
      </c>
    </row>
    <row r="703" spans="1:7" x14ac:dyDescent="0.3">
      <c r="A703" s="60" t="s">
        <v>8346</v>
      </c>
      <c r="B703" s="85" t="s">
        <v>3496</v>
      </c>
      <c r="C703" s="85" t="s">
        <v>2730</v>
      </c>
      <c r="D703" s="57">
        <v>302</v>
      </c>
      <c r="E70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03" s="57">
        <f t="shared" si="10"/>
        <v>302</v>
      </c>
    </row>
    <row r="704" spans="1:7" x14ac:dyDescent="0.3">
      <c r="A704" s="60" t="s">
        <v>8346</v>
      </c>
      <c r="B704" s="85" t="s">
        <v>3497</v>
      </c>
      <c r="C704" s="85" t="s">
        <v>2758</v>
      </c>
      <c r="D704" s="57">
        <v>605</v>
      </c>
      <c r="E70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04" s="57">
        <f t="shared" si="10"/>
        <v>605</v>
      </c>
    </row>
    <row r="705" spans="1:6" x14ac:dyDescent="0.3">
      <c r="A705" s="60" t="s">
        <v>8346</v>
      </c>
      <c r="B705" s="85" t="s">
        <v>3498</v>
      </c>
      <c r="C705" s="85" t="s">
        <v>2760</v>
      </c>
      <c r="D705" s="57">
        <v>202</v>
      </c>
      <c r="E70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05" s="57">
        <f t="shared" si="10"/>
        <v>202</v>
      </c>
    </row>
    <row r="706" spans="1:6" x14ac:dyDescent="0.3">
      <c r="A706" s="60" t="s">
        <v>8271</v>
      </c>
      <c r="B706" s="85" t="s">
        <v>7976</v>
      </c>
      <c r="C706" s="85" t="s">
        <v>2760</v>
      </c>
      <c r="D706" s="57">
        <v>202</v>
      </c>
      <c r="E70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06" s="57">
        <f t="shared" si="10"/>
        <v>202</v>
      </c>
    </row>
    <row r="707" spans="1:6" x14ac:dyDescent="0.3">
      <c r="A707" s="60" t="s">
        <v>8347</v>
      </c>
      <c r="B707" s="85" t="s">
        <v>3499</v>
      </c>
      <c r="C707" s="85" t="s">
        <v>2643</v>
      </c>
      <c r="D707" s="57">
        <v>885</v>
      </c>
      <c r="E70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07" s="57">
        <f t="shared" si="10"/>
        <v>885</v>
      </c>
    </row>
    <row r="708" spans="1:6" x14ac:dyDescent="0.3">
      <c r="A708" s="60" t="s">
        <v>8347</v>
      </c>
      <c r="B708" s="85" t="s">
        <v>3500</v>
      </c>
      <c r="C708" s="85" t="s">
        <v>2645</v>
      </c>
      <c r="D708" s="57">
        <v>190</v>
      </c>
      <c r="E70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08" s="57">
        <f t="shared" si="10"/>
        <v>190</v>
      </c>
    </row>
    <row r="709" spans="1:6" x14ac:dyDescent="0.3">
      <c r="A709" s="60" t="s">
        <v>8348</v>
      </c>
      <c r="B709" s="85" t="s">
        <v>3501</v>
      </c>
      <c r="C709" s="85" t="s">
        <v>2643</v>
      </c>
      <c r="D709" s="57">
        <v>714</v>
      </c>
      <c r="E70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09" s="57">
        <f t="shared" si="10"/>
        <v>714</v>
      </c>
    </row>
    <row r="710" spans="1:6" x14ac:dyDescent="0.3">
      <c r="A710" s="60" t="s">
        <v>8348</v>
      </c>
      <c r="B710" s="85" t="s">
        <v>3502</v>
      </c>
      <c r="C710" s="85" t="s">
        <v>2645</v>
      </c>
      <c r="D710" s="57">
        <v>170</v>
      </c>
      <c r="E71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10" s="57">
        <f t="shared" ref="F710:F773" si="11">D710-D710*E710</f>
        <v>170</v>
      </c>
    </row>
    <row r="711" spans="1:6" x14ac:dyDescent="0.3">
      <c r="A711" s="60" t="s">
        <v>8349</v>
      </c>
      <c r="B711" s="55" t="s">
        <v>3503</v>
      </c>
      <c r="C711" s="55" t="s">
        <v>3504</v>
      </c>
      <c r="D711" s="57">
        <v>143</v>
      </c>
      <c r="E71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11" s="57">
        <f t="shared" si="11"/>
        <v>143</v>
      </c>
    </row>
    <row r="712" spans="1:6" x14ac:dyDescent="0.3">
      <c r="A712" s="60" t="s">
        <v>8350</v>
      </c>
      <c r="B712" s="85" t="s">
        <v>3505</v>
      </c>
      <c r="C712" s="85" t="s">
        <v>2645</v>
      </c>
      <c r="D712" s="57">
        <v>557</v>
      </c>
      <c r="E71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12" s="57">
        <f t="shared" si="11"/>
        <v>557</v>
      </c>
    </row>
    <row r="713" spans="1:6" x14ac:dyDescent="0.3">
      <c r="A713" s="60" t="s">
        <v>8350</v>
      </c>
      <c r="B713" s="85" t="s">
        <v>3506</v>
      </c>
      <c r="C713" s="85" t="s">
        <v>2647</v>
      </c>
      <c r="D713" s="57">
        <v>278</v>
      </c>
      <c r="E71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13" s="57">
        <f t="shared" si="11"/>
        <v>278</v>
      </c>
    </row>
    <row r="714" spans="1:6" x14ac:dyDescent="0.3">
      <c r="A714" s="54" t="s">
        <v>10188</v>
      </c>
      <c r="B714" s="85" t="s">
        <v>10128</v>
      </c>
      <c r="C714" s="85" t="s">
        <v>10040</v>
      </c>
      <c r="D714" s="57">
        <v>123</v>
      </c>
      <c r="E71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14" s="57">
        <f t="shared" si="11"/>
        <v>123</v>
      </c>
    </row>
    <row r="715" spans="1:6" x14ac:dyDescent="0.3">
      <c r="A715" s="60" t="s">
        <v>9836</v>
      </c>
      <c r="B715" s="85" t="s">
        <v>9770</v>
      </c>
      <c r="C715" s="85" t="s">
        <v>8019</v>
      </c>
      <c r="D715" s="57">
        <v>202</v>
      </c>
      <c r="E71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15" s="57">
        <f t="shared" si="11"/>
        <v>202</v>
      </c>
    </row>
    <row r="716" spans="1:6" x14ac:dyDescent="0.3">
      <c r="A716" s="60" t="s">
        <v>9876</v>
      </c>
      <c r="B716" s="85" t="s">
        <v>9814</v>
      </c>
      <c r="C716" s="85" t="s">
        <v>2758</v>
      </c>
      <c r="D716" s="57">
        <v>605</v>
      </c>
      <c r="E71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16" s="57">
        <f t="shared" si="11"/>
        <v>605</v>
      </c>
    </row>
    <row r="717" spans="1:6" x14ac:dyDescent="0.3">
      <c r="A717" s="54" t="s">
        <v>10162</v>
      </c>
      <c r="B717" s="85" t="s">
        <v>10096</v>
      </c>
      <c r="C717" s="85" t="s">
        <v>2643</v>
      </c>
      <c r="D717" s="57">
        <v>959</v>
      </c>
      <c r="E71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17" s="57">
        <f t="shared" si="11"/>
        <v>959</v>
      </c>
    </row>
    <row r="718" spans="1:6" x14ac:dyDescent="0.3">
      <c r="A718" s="60" t="s">
        <v>8351</v>
      </c>
      <c r="B718" s="85" t="s">
        <v>3507</v>
      </c>
      <c r="C718" s="85" t="s">
        <v>2643</v>
      </c>
      <c r="D718" s="57">
        <v>328</v>
      </c>
      <c r="E71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18" s="57">
        <f t="shared" si="11"/>
        <v>328</v>
      </c>
    </row>
    <row r="719" spans="1:6" x14ac:dyDescent="0.3">
      <c r="A719" s="60" t="s">
        <v>8351</v>
      </c>
      <c r="B719" s="85" t="s">
        <v>3508</v>
      </c>
      <c r="C719" s="85" t="s">
        <v>2645</v>
      </c>
      <c r="D719" s="57">
        <v>164</v>
      </c>
      <c r="E71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19" s="57">
        <f t="shared" si="11"/>
        <v>164</v>
      </c>
    </row>
    <row r="720" spans="1:6" x14ac:dyDescent="0.3">
      <c r="A720" s="60" t="s">
        <v>8351</v>
      </c>
      <c r="B720" s="85" t="s">
        <v>3509</v>
      </c>
      <c r="C720" s="85" t="s">
        <v>2647</v>
      </c>
      <c r="D720" s="57">
        <v>91.7</v>
      </c>
      <c r="E72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20" s="57">
        <f t="shared" si="11"/>
        <v>91.7</v>
      </c>
    </row>
    <row r="721" spans="1:6" x14ac:dyDescent="0.3">
      <c r="A721" s="60" t="s">
        <v>8352</v>
      </c>
      <c r="B721" s="85" t="s">
        <v>3510</v>
      </c>
      <c r="C721" s="85" t="s">
        <v>3504</v>
      </c>
      <c r="D721" s="57">
        <v>143</v>
      </c>
      <c r="E72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21" s="57">
        <f t="shared" si="11"/>
        <v>143</v>
      </c>
    </row>
    <row r="722" spans="1:6" x14ac:dyDescent="0.3">
      <c r="A722" s="60" t="s">
        <v>8353</v>
      </c>
      <c r="B722" s="85" t="s">
        <v>3511</v>
      </c>
      <c r="C722" s="85" t="s">
        <v>2643</v>
      </c>
      <c r="D722" s="57">
        <v>465</v>
      </c>
      <c r="E72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22" s="57">
        <f t="shared" si="11"/>
        <v>465</v>
      </c>
    </row>
    <row r="723" spans="1:6" x14ac:dyDescent="0.3">
      <c r="A723" s="60" t="s">
        <v>8353</v>
      </c>
      <c r="B723" s="85" t="s">
        <v>3512</v>
      </c>
      <c r="C723" s="85" t="s">
        <v>2645</v>
      </c>
      <c r="D723" s="57">
        <v>177</v>
      </c>
      <c r="E72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23" s="57">
        <f t="shared" si="11"/>
        <v>177</v>
      </c>
    </row>
    <row r="724" spans="1:6" x14ac:dyDescent="0.3">
      <c r="A724" s="60" t="s">
        <v>9851</v>
      </c>
      <c r="B724" s="85" t="s">
        <v>9789</v>
      </c>
      <c r="C724" s="85" t="s">
        <v>2643</v>
      </c>
      <c r="D724" s="57">
        <v>465</v>
      </c>
      <c r="E72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24" s="57">
        <f t="shared" si="11"/>
        <v>465</v>
      </c>
    </row>
    <row r="725" spans="1:6" x14ac:dyDescent="0.3">
      <c r="A725" s="60" t="s">
        <v>8354</v>
      </c>
      <c r="B725" s="55" t="s">
        <v>3513</v>
      </c>
      <c r="C725" s="55" t="s">
        <v>3504</v>
      </c>
      <c r="D725" s="57">
        <v>143</v>
      </c>
      <c r="E72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25" s="57">
        <f t="shared" si="11"/>
        <v>143</v>
      </c>
    </row>
    <row r="726" spans="1:6" x14ac:dyDescent="0.3">
      <c r="A726" s="60" t="s">
        <v>8355</v>
      </c>
      <c r="B726" s="85" t="s">
        <v>3514</v>
      </c>
      <c r="C726" s="85" t="s">
        <v>3504</v>
      </c>
      <c r="D726" s="57">
        <v>143</v>
      </c>
      <c r="E72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26" s="57">
        <f t="shared" si="11"/>
        <v>143</v>
      </c>
    </row>
    <row r="727" spans="1:6" x14ac:dyDescent="0.3">
      <c r="A727" s="60" t="s">
        <v>8356</v>
      </c>
      <c r="B727" s="55" t="s">
        <v>3515</v>
      </c>
      <c r="C727" s="55" t="s">
        <v>3504</v>
      </c>
      <c r="D727" s="57">
        <v>143</v>
      </c>
      <c r="E72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27" s="57">
        <f t="shared" si="11"/>
        <v>143</v>
      </c>
    </row>
    <row r="728" spans="1:6" x14ac:dyDescent="0.3">
      <c r="A728" s="60" t="s">
        <v>8357</v>
      </c>
      <c r="B728" s="85" t="s">
        <v>3516</v>
      </c>
      <c r="C728" s="85" t="s">
        <v>2643</v>
      </c>
      <c r="D728" s="57">
        <v>438</v>
      </c>
      <c r="E72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28" s="57">
        <f t="shared" si="11"/>
        <v>438</v>
      </c>
    </row>
    <row r="729" spans="1:6" x14ac:dyDescent="0.3">
      <c r="A729" s="60" t="s">
        <v>8357</v>
      </c>
      <c r="B729" s="85" t="s">
        <v>3517</v>
      </c>
      <c r="C729" s="85" t="s">
        <v>2645</v>
      </c>
      <c r="D729" s="57">
        <v>138</v>
      </c>
      <c r="E72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29" s="57">
        <f t="shared" si="11"/>
        <v>138</v>
      </c>
    </row>
    <row r="730" spans="1:6" x14ac:dyDescent="0.3">
      <c r="A730" s="60" t="s">
        <v>8272</v>
      </c>
      <c r="B730" s="85" t="s">
        <v>7715</v>
      </c>
      <c r="C730" s="95" t="s">
        <v>2643</v>
      </c>
      <c r="D730" s="57">
        <v>346</v>
      </c>
      <c r="E73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30" s="57">
        <f t="shared" si="11"/>
        <v>346</v>
      </c>
    </row>
    <row r="731" spans="1:6" x14ac:dyDescent="0.3">
      <c r="A731" s="60" t="s">
        <v>8358</v>
      </c>
      <c r="B731" s="85" t="s">
        <v>3518</v>
      </c>
      <c r="C731" s="85" t="s">
        <v>2643</v>
      </c>
      <c r="D731" s="57">
        <v>1439</v>
      </c>
      <c r="E73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31" s="57">
        <f t="shared" si="11"/>
        <v>1439</v>
      </c>
    </row>
    <row r="732" spans="1:6" x14ac:dyDescent="0.3">
      <c r="A732" s="60" t="s">
        <v>8358</v>
      </c>
      <c r="B732" s="85" t="s">
        <v>3519</v>
      </c>
      <c r="C732" s="85" t="s">
        <v>2645</v>
      </c>
      <c r="D732" s="57">
        <v>465</v>
      </c>
      <c r="E73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32" s="57">
        <f t="shared" si="11"/>
        <v>465</v>
      </c>
    </row>
    <row r="733" spans="1:6" x14ac:dyDescent="0.3">
      <c r="A733" s="60" t="s">
        <v>8358</v>
      </c>
      <c r="B733" s="85" t="s">
        <v>3520</v>
      </c>
      <c r="C733" s="85" t="s">
        <v>2647</v>
      </c>
      <c r="D733" s="57">
        <v>246</v>
      </c>
      <c r="E73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33" s="57">
        <f t="shared" si="11"/>
        <v>246</v>
      </c>
    </row>
    <row r="734" spans="1:6" x14ac:dyDescent="0.3">
      <c r="A734" s="60" t="s">
        <v>9884</v>
      </c>
      <c r="B734" s="85" t="s">
        <v>9822</v>
      </c>
      <c r="C734" s="85" t="s">
        <v>2643</v>
      </c>
      <c r="D734" s="57">
        <v>1439</v>
      </c>
      <c r="E73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34" s="57">
        <f t="shared" si="11"/>
        <v>1439</v>
      </c>
    </row>
    <row r="735" spans="1:6" x14ac:dyDescent="0.3">
      <c r="A735" s="60" t="s">
        <v>8359</v>
      </c>
      <c r="B735" s="85" t="s">
        <v>3521</v>
      </c>
      <c r="C735" s="85" t="s">
        <v>3504</v>
      </c>
      <c r="D735" s="57">
        <v>143</v>
      </c>
      <c r="E73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35" s="57">
        <f t="shared" si="11"/>
        <v>143</v>
      </c>
    </row>
    <row r="736" spans="1:6" x14ac:dyDescent="0.3">
      <c r="A736" s="60" t="s">
        <v>8273</v>
      </c>
      <c r="B736" s="85" t="s">
        <v>7963</v>
      </c>
      <c r="C736" s="85" t="s">
        <v>2643</v>
      </c>
      <c r="D736" s="57">
        <v>655</v>
      </c>
      <c r="E73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36" s="57">
        <f t="shared" si="11"/>
        <v>655</v>
      </c>
    </row>
    <row r="737" spans="1:7" x14ac:dyDescent="0.3">
      <c r="A737" s="54" t="s">
        <v>10167</v>
      </c>
      <c r="B737" s="85" t="s">
        <v>10101</v>
      </c>
      <c r="C737" s="85" t="s">
        <v>2643</v>
      </c>
      <c r="D737" s="57">
        <v>666</v>
      </c>
      <c r="E73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37" s="57">
        <f t="shared" si="11"/>
        <v>666</v>
      </c>
    </row>
    <row r="738" spans="1:7" x14ac:dyDescent="0.3">
      <c r="A738" s="60" t="s">
        <v>8274</v>
      </c>
      <c r="B738" s="85" t="s">
        <v>7964</v>
      </c>
      <c r="C738" s="85" t="s">
        <v>2643</v>
      </c>
      <c r="D738" s="57">
        <v>526</v>
      </c>
      <c r="E73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38" s="57">
        <f t="shared" si="11"/>
        <v>526</v>
      </c>
    </row>
    <row r="739" spans="1:7" x14ac:dyDescent="0.3">
      <c r="A739" s="60" t="s">
        <v>8274</v>
      </c>
      <c r="B739" s="85" t="s">
        <v>9680</v>
      </c>
      <c r="C739" s="85" t="s">
        <v>2637</v>
      </c>
      <c r="D739" s="57">
        <v>1052</v>
      </c>
      <c r="E73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39" s="57">
        <f t="shared" si="11"/>
        <v>1052</v>
      </c>
    </row>
    <row r="740" spans="1:7" x14ac:dyDescent="0.3">
      <c r="A740" s="54" t="s">
        <v>10168</v>
      </c>
      <c r="B740" s="85" t="s">
        <v>10102</v>
      </c>
      <c r="C740" s="85" t="s">
        <v>2643</v>
      </c>
      <c r="D740" s="57">
        <v>526</v>
      </c>
      <c r="E74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40" s="57">
        <f t="shared" si="11"/>
        <v>526</v>
      </c>
    </row>
    <row r="741" spans="1:7" x14ac:dyDescent="0.3">
      <c r="A741" s="60" t="s">
        <v>8360</v>
      </c>
      <c r="B741" s="85" t="s">
        <v>3522</v>
      </c>
      <c r="C741" s="85" t="s">
        <v>2643</v>
      </c>
      <c r="D741" s="57">
        <v>98.3</v>
      </c>
      <c r="E74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41" s="57">
        <f t="shared" si="11"/>
        <v>98.3</v>
      </c>
    </row>
    <row r="742" spans="1:7" x14ac:dyDescent="0.3">
      <c r="A742" s="60" t="s">
        <v>8360</v>
      </c>
      <c r="B742" s="85" t="s">
        <v>9662</v>
      </c>
      <c r="C742" s="85" t="s">
        <v>2637</v>
      </c>
      <c r="D742" s="57">
        <v>197</v>
      </c>
      <c r="E74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42" s="57">
        <f t="shared" si="11"/>
        <v>197</v>
      </c>
    </row>
    <row r="743" spans="1:7" x14ac:dyDescent="0.3">
      <c r="A743" s="60" t="s">
        <v>8360</v>
      </c>
      <c r="B743" s="85" t="s">
        <v>3523</v>
      </c>
      <c r="C743" s="85" t="s">
        <v>2645</v>
      </c>
      <c r="D743" s="57">
        <v>72</v>
      </c>
      <c r="E74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43" s="57">
        <f t="shared" si="11"/>
        <v>72</v>
      </c>
    </row>
    <row r="744" spans="1:7" x14ac:dyDescent="0.3">
      <c r="A744" s="54" t="s">
        <v>10163</v>
      </c>
      <c r="B744" s="85" t="s">
        <v>10097</v>
      </c>
      <c r="C744" s="85" t="s">
        <v>2637</v>
      </c>
      <c r="D744" s="57">
        <v>200</v>
      </c>
      <c r="E74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44" s="57">
        <f t="shared" si="11"/>
        <v>200</v>
      </c>
    </row>
    <row r="745" spans="1:7" x14ac:dyDescent="0.3">
      <c r="A745" s="60" t="s">
        <v>8361</v>
      </c>
      <c r="B745" s="85" t="s">
        <v>3524</v>
      </c>
      <c r="C745" s="85" t="s">
        <v>2643</v>
      </c>
      <c r="D745" s="57">
        <v>1278</v>
      </c>
      <c r="E74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45" s="57">
        <f t="shared" si="11"/>
        <v>1278</v>
      </c>
    </row>
    <row r="746" spans="1:7" x14ac:dyDescent="0.3">
      <c r="A746" s="60" t="s">
        <v>8361</v>
      </c>
      <c r="B746" s="85" t="s">
        <v>3525</v>
      </c>
      <c r="C746" s="85" t="s">
        <v>2645</v>
      </c>
      <c r="D746" s="57">
        <v>472</v>
      </c>
      <c r="E74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46" s="57">
        <f t="shared" si="11"/>
        <v>472</v>
      </c>
    </row>
    <row r="747" spans="1:7" x14ac:dyDescent="0.3">
      <c r="A747" s="60" t="s">
        <v>8361</v>
      </c>
      <c r="B747" s="85" t="s">
        <v>3526</v>
      </c>
      <c r="C747" s="85" t="s">
        <v>2647</v>
      </c>
      <c r="D747" s="57">
        <v>236</v>
      </c>
      <c r="E74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47" s="57">
        <f t="shared" si="11"/>
        <v>236</v>
      </c>
    </row>
    <row r="748" spans="1:7" x14ac:dyDescent="0.3">
      <c r="A748" s="60" t="s">
        <v>8275</v>
      </c>
      <c r="B748" s="85" t="s">
        <v>3306</v>
      </c>
      <c r="C748" s="95" t="s">
        <v>2647</v>
      </c>
      <c r="D748" s="57">
        <v>236</v>
      </c>
      <c r="E74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48" s="57">
        <f t="shared" si="11"/>
        <v>236</v>
      </c>
      <c r="G748" s="187" t="s">
        <v>23</v>
      </c>
    </row>
    <row r="749" spans="1:7" x14ac:dyDescent="0.3">
      <c r="A749" s="60" t="s">
        <v>7809</v>
      </c>
      <c r="B749" s="85" t="s">
        <v>7965</v>
      </c>
      <c r="C749" s="85" t="s">
        <v>2643</v>
      </c>
      <c r="D749" s="57">
        <v>655</v>
      </c>
      <c r="E74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49" s="57">
        <f t="shared" si="11"/>
        <v>655</v>
      </c>
    </row>
    <row r="750" spans="1:7" x14ac:dyDescent="0.3">
      <c r="A750" s="54" t="s">
        <v>7809</v>
      </c>
      <c r="B750" s="85" t="s">
        <v>7808</v>
      </c>
      <c r="C750" s="85" t="s">
        <v>2645</v>
      </c>
      <c r="D750" s="57">
        <v>229</v>
      </c>
      <c r="E75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50" s="57">
        <f t="shared" si="11"/>
        <v>229</v>
      </c>
    </row>
    <row r="751" spans="1:7" x14ac:dyDescent="0.3">
      <c r="A751" s="60" t="s">
        <v>8276</v>
      </c>
      <c r="B751" s="85" t="s">
        <v>3527</v>
      </c>
      <c r="C751" s="85" t="s">
        <v>2643</v>
      </c>
      <c r="D751" s="57">
        <v>98.3</v>
      </c>
      <c r="E75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51" s="57">
        <f t="shared" si="11"/>
        <v>98.3</v>
      </c>
    </row>
    <row r="752" spans="1:7" x14ac:dyDescent="0.3">
      <c r="A752" s="60" t="s">
        <v>8276</v>
      </c>
      <c r="B752" s="85" t="s">
        <v>7962</v>
      </c>
      <c r="C752" s="85" t="s">
        <v>2637</v>
      </c>
      <c r="D752" s="57">
        <v>197</v>
      </c>
      <c r="E75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52" s="57">
        <f t="shared" si="11"/>
        <v>197</v>
      </c>
    </row>
    <row r="753" spans="1:6" x14ac:dyDescent="0.3">
      <c r="A753" s="60" t="s">
        <v>8276</v>
      </c>
      <c r="B753" s="85" t="s">
        <v>3528</v>
      </c>
      <c r="C753" s="85" t="s">
        <v>2645</v>
      </c>
      <c r="D753" s="57">
        <v>72</v>
      </c>
      <c r="E75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53" s="57">
        <f t="shared" si="11"/>
        <v>72</v>
      </c>
    </row>
    <row r="754" spans="1:6" x14ac:dyDescent="0.3">
      <c r="A754" s="54" t="s">
        <v>10164</v>
      </c>
      <c r="B754" s="85" t="s">
        <v>10098</v>
      </c>
      <c r="C754" s="85" t="s">
        <v>21</v>
      </c>
      <c r="D754" s="57">
        <v>200</v>
      </c>
      <c r="E75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54" s="57">
        <f t="shared" si="11"/>
        <v>200</v>
      </c>
    </row>
    <row r="755" spans="1:6" x14ac:dyDescent="0.3">
      <c r="A755" s="54" t="s">
        <v>10166</v>
      </c>
      <c r="B755" s="85" t="s">
        <v>10100</v>
      </c>
      <c r="C755" s="85" t="s">
        <v>2643</v>
      </c>
      <c r="D755" s="57">
        <v>253</v>
      </c>
      <c r="E75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55" s="57">
        <f t="shared" si="11"/>
        <v>253</v>
      </c>
    </row>
    <row r="756" spans="1:6" x14ac:dyDescent="0.3">
      <c r="A756" s="54" t="s">
        <v>10165</v>
      </c>
      <c r="B756" s="85" t="s">
        <v>10099</v>
      </c>
      <c r="C756" s="85" t="s">
        <v>21</v>
      </c>
      <c r="D756" s="57">
        <v>133</v>
      </c>
      <c r="E75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56" s="57">
        <f t="shared" si="11"/>
        <v>133</v>
      </c>
    </row>
    <row r="757" spans="1:6" x14ac:dyDescent="0.3">
      <c r="A757" s="60" t="s">
        <v>8693</v>
      </c>
      <c r="B757" s="85" t="s">
        <v>10196</v>
      </c>
      <c r="C757" s="85" t="s">
        <v>2710</v>
      </c>
      <c r="D757" s="57">
        <v>113</v>
      </c>
      <c r="E75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57" s="57">
        <f t="shared" si="11"/>
        <v>113</v>
      </c>
    </row>
    <row r="758" spans="1:6" x14ac:dyDescent="0.3">
      <c r="A758" s="60" t="s">
        <v>10212</v>
      </c>
      <c r="B758" s="85" t="s">
        <v>10204</v>
      </c>
      <c r="C758" s="85" t="s">
        <v>2758</v>
      </c>
      <c r="D758" s="57">
        <v>133</v>
      </c>
      <c r="E75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58" s="57">
        <f t="shared" si="11"/>
        <v>133</v>
      </c>
    </row>
    <row r="759" spans="1:6" x14ac:dyDescent="0.3">
      <c r="A759" s="60" t="s">
        <v>8362</v>
      </c>
      <c r="B759" s="85" t="s">
        <v>3529</v>
      </c>
      <c r="C759" s="95" t="s">
        <v>8363</v>
      </c>
      <c r="D759" s="57">
        <v>400</v>
      </c>
      <c r="E75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59" s="57">
        <f t="shared" si="11"/>
        <v>400</v>
      </c>
    </row>
    <row r="760" spans="1:6" x14ac:dyDescent="0.3">
      <c r="A760" s="60" t="s">
        <v>8689</v>
      </c>
      <c r="B760" s="85" t="s">
        <v>10195</v>
      </c>
      <c r="C760" s="85" t="s">
        <v>2710</v>
      </c>
      <c r="D760" s="57">
        <v>113</v>
      </c>
      <c r="E76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60" s="57">
        <f t="shared" si="11"/>
        <v>113</v>
      </c>
    </row>
    <row r="761" spans="1:6" x14ac:dyDescent="0.3">
      <c r="A761" s="60" t="s">
        <v>8722</v>
      </c>
      <c r="B761" s="85" t="s">
        <v>10202</v>
      </c>
      <c r="C761" s="85" t="s">
        <v>2758</v>
      </c>
      <c r="D761" s="57">
        <v>131</v>
      </c>
      <c r="E76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61" s="57">
        <f t="shared" si="11"/>
        <v>131</v>
      </c>
    </row>
    <row r="762" spans="1:6" x14ac:dyDescent="0.3">
      <c r="A762" s="60" t="s">
        <v>10211</v>
      </c>
      <c r="B762" s="85" t="s">
        <v>10203</v>
      </c>
      <c r="C762" s="85" t="s">
        <v>2758</v>
      </c>
      <c r="D762" s="57">
        <v>131</v>
      </c>
      <c r="E76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62" s="57">
        <f t="shared" si="11"/>
        <v>131</v>
      </c>
    </row>
    <row r="763" spans="1:6" x14ac:dyDescent="0.3">
      <c r="A763" s="60" t="s">
        <v>8364</v>
      </c>
      <c r="B763" s="85" t="s">
        <v>3530</v>
      </c>
      <c r="C763" s="95" t="s">
        <v>8363</v>
      </c>
      <c r="D763" s="57">
        <v>400</v>
      </c>
      <c r="E76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63" s="57">
        <f t="shared" si="11"/>
        <v>400</v>
      </c>
    </row>
    <row r="764" spans="1:6" x14ac:dyDescent="0.3">
      <c r="A764" s="60" t="s">
        <v>4429</v>
      </c>
      <c r="B764" s="85" t="s">
        <v>10198</v>
      </c>
      <c r="C764" s="85" t="s">
        <v>2710</v>
      </c>
      <c r="D764" s="57">
        <v>184</v>
      </c>
      <c r="E76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64" s="57">
        <f t="shared" si="11"/>
        <v>184</v>
      </c>
    </row>
    <row r="765" spans="1:6" x14ac:dyDescent="0.3">
      <c r="A765" s="60" t="s">
        <v>10213</v>
      </c>
      <c r="B765" s="85" t="s">
        <v>10205</v>
      </c>
      <c r="C765" s="85" t="s">
        <v>2758</v>
      </c>
      <c r="D765" s="57">
        <v>133</v>
      </c>
      <c r="E76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65" s="57">
        <f t="shared" si="11"/>
        <v>133</v>
      </c>
    </row>
    <row r="766" spans="1:6" x14ac:dyDescent="0.3">
      <c r="A766" s="60" t="s">
        <v>9663</v>
      </c>
      <c r="B766" s="85" t="s">
        <v>9664</v>
      </c>
      <c r="C766" s="85" t="s">
        <v>2823</v>
      </c>
      <c r="D766" s="57">
        <v>111</v>
      </c>
      <c r="E76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66" s="57">
        <f t="shared" si="11"/>
        <v>111</v>
      </c>
    </row>
    <row r="767" spans="1:6" x14ac:dyDescent="0.3">
      <c r="A767" s="60" t="s">
        <v>10208</v>
      </c>
      <c r="B767" s="85" t="s">
        <v>10197</v>
      </c>
      <c r="C767" s="85" t="s">
        <v>21</v>
      </c>
      <c r="D767" s="57">
        <v>113</v>
      </c>
      <c r="E76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67" s="57">
        <f t="shared" si="11"/>
        <v>113</v>
      </c>
    </row>
    <row r="768" spans="1:6" x14ac:dyDescent="0.3">
      <c r="A768" s="60" t="s">
        <v>10210</v>
      </c>
      <c r="B768" s="85" t="s">
        <v>10201</v>
      </c>
      <c r="C768" s="85" t="s">
        <v>2710</v>
      </c>
      <c r="D768" s="57">
        <v>333</v>
      </c>
      <c r="E76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68" s="57">
        <f t="shared" si="11"/>
        <v>333</v>
      </c>
    </row>
    <row r="769" spans="1:7" x14ac:dyDescent="0.3">
      <c r="A769" s="60" t="s">
        <v>8365</v>
      </c>
      <c r="B769" s="85" t="s">
        <v>3531</v>
      </c>
      <c r="C769" s="85" t="s">
        <v>2710</v>
      </c>
      <c r="D769" s="57">
        <v>328</v>
      </c>
      <c r="E76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69" s="57">
        <f t="shared" si="11"/>
        <v>328</v>
      </c>
    </row>
    <row r="770" spans="1:7" x14ac:dyDescent="0.3">
      <c r="A770" s="60" t="s">
        <v>10209</v>
      </c>
      <c r="B770" s="85" t="s">
        <v>10200</v>
      </c>
      <c r="C770" s="85" t="s">
        <v>2710</v>
      </c>
      <c r="D770" s="57">
        <v>333</v>
      </c>
      <c r="E77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70" s="57">
        <f t="shared" si="11"/>
        <v>333</v>
      </c>
    </row>
    <row r="771" spans="1:7" x14ac:dyDescent="0.3">
      <c r="A771" s="60" t="s">
        <v>8366</v>
      </c>
      <c r="B771" s="85" t="s">
        <v>3532</v>
      </c>
      <c r="C771" s="85" t="s">
        <v>3504</v>
      </c>
      <c r="D771" s="57">
        <v>143</v>
      </c>
      <c r="E77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71" s="57">
        <f t="shared" si="11"/>
        <v>143</v>
      </c>
    </row>
    <row r="772" spans="1:7" x14ac:dyDescent="0.3">
      <c r="A772" s="60" t="s">
        <v>8698</v>
      </c>
      <c r="B772" s="85" t="s">
        <v>10199</v>
      </c>
      <c r="C772" s="85" t="s">
        <v>2710</v>
      </c>
      <c r="D772" s="57">
        <v>113</v>
      </c>
      <c r="E77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72" s="57">
        <f t="shared" si="11"/>
        <v>113</v>
      </c>
    </row>
    <row r="773" spans="1:7" x14ac:dyDescent="0.3">
      <c r="A773" s="60" t="s">
        <v>8367</v>
      </c>
      <c r="B773" s="85" t="s">
        <v>3533</v>
      </c>
      <c r="C773" s="85" t="s">
        <v>2730</v>
      </c>
      <c r="D773" s="57">
        <v>52.4</v>
      </c>
      <c r="E77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73" s="57">
        <f t="shared" si="11"/>
        <v>52.4</v>
      </c>
    </row>
    <row r="774" spans="1:7" x14ac:dyDescent="0.3">
      <c r="A774" s="60" t="s">
        <v>10214</v>
      </c>
      <c r="B774" s="85" t="s">
        <v>10206</v>
      </c>
      <c r="C774" s="85" t="s">
        <v>2758</v>
      </c>
      <c r="D774" s="57">
        <v>131</v>
      </c>
      <c r="E77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74" s="57">
        <f t="shared" ref="F774:F837" si="12">D774-D774*E774</f>
        <v>131</v>
      </c>
    </row>
    <row r="775" spans="1:7" x14ac:dyDescent="0.3">
      <c r="A775" s="60" t="s">
        <v>8368</v>
      </c>
      <c r="B775" s="85" t="s">
        <v>3534</v>
      </c>
      <c r="C775" s="85" t="s">
        <v>2643</v>
      </c>
      <c r="D775" s="57">
        <v>885</v>
      </c>
      <c r="E77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75" s="57">
        <f t="shared" si="12"/>
        <v>885</v>
      </c>
    </row>
    <row r="776" spans="1:7" x14ac:dyDescent="0.3">
      <c r="A776" s="60" t="s">
        <v>8368</v>
      </c>
      <c r="B776" s="85" t="s">
        <v>3535</v>
      </c>
      <c r="C776" s="85" t="s">
        <v>2645</v>
      </c>
      <c r="D776" s="57">
        <v>387</v>
      </c>
      <c r="E77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76" s="57">
        <f t="shared" si="12"/>
        <v>387</v>
      </c>
    </row>
    <row r="777" spans="1:7" x14ac:dyDescent="0.3">
      <c r="A777" s="60" t="s">
        <v>8368</v>
      </c>
      <c r="B777" s="85" t="s">
        <v>3536</v>
      </c>
      <c r="C777" s="85" t="s">
        <v>2647</v>
      </c>
      <c r="D777" s="57">
        <v>216</v>
      </c>
      <c r="E77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77" s="57">
        <f t="shared" si="12"/>
        <v>216</v>
      </c>
    </row>
    <row r="778" spans="1:7" x14ac:dyDescent="0.3">
      <c r="A778" s="54" t="s">
        <v>7995</v>
      </c>
      <c r="B778" s="85" t="s">
        <v>7996</v>
      </c>
      <c r="C778" s="95" t="s">
        <v>2760</v>
      </c>
      <c r="D778" s="57">
        <v>121</v>
      </c>
      <c r="E77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78" s="57">
        <f t="shared" si="12"/>
        <v>121</v>
      </c>
    </row>
    <row r="779" spans="1:7" x14ac:dyDescent="0.3">
      <c r="A779" s="54" t="s">
        <v>7989</v>
      </c>
      <c r="B779" s="85" t="s">
        <v>7990</v>
      </c>
      <c r="C779" s="95" t="s">
        <v>2758</v>
      </c>
      <c r="D779" s="57">
        <v>155</v>
      </c>
      <c r="E77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79" s="57">
        <f t="shared" si="12"/>
        <v>155</v>
      </c>
    </row>
    <row r="780" spans="1:7" x14ac:dyDescent="0.3">
      <c r="A780" s="60" t="s">
        <v>8737</v>
      </c>
      <c r="B780" s="85" t="s">
        <v>3344</v>
      </c>
      <c r="C780" s="95" t="s">
        <v>2730</v>
      </c>
      <c r="D780" s="57">
        <v>91.7</v>
      </c>
      <c r="E78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80" s="57">
        <f t="shared" si="12"/>
        <v>91.7</v>
      </c>
    </row>
    <row r="781" spans="1:7" x14ac:dyDescent="0.3">
      <c r="A781" s="54" t="s">
        <v>7991</v>
      </c>
      <c r="B781" s="85" t="s">
        <v>7992</v>
      </c>
      <c r="C781" s="95" t="s">
        <v>2760</v>
      </c>
      <c r="D781" s="57">
        <v>85.7</v>
      </c>
      <c r="E78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81" s="57">
        <f t="shared" si="12"/>
        <v>85.7</v>
      </c>
    </row>
    <row r="782" spans="1:7" x14ac:dyDescent="0.3">
      <c r="A782" s="60" t="s">
        <v>8279</v>
      </c>
      <c r="B782" s="85" t="s">
        <v>3315</v>
      </c>
      <c r="C782" s="85" t="s">
        <v>2730</v>
      </c>
      <c r="D782" s="57">
        <v>98.3</v>
      </c>
      <c r="E78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82" s="57">
        <f t="shared" si="12"/>
        <v>98.3</v>
      </c>
      <c r="G782" s="187" t="s">
        <v>23</v>
      </c>
    </row>
    <row r="783" spans="1:7" x14ac:dyDescent="0.3">
      <c r="A783" s="60" t="s">
        <v>8279</v>
      </c>
      <c r="B783" s="85" t="s">
        <v>3366</v>
      </c>
      <c r="C783" s="85" t="s">
        <v>2710</v>
      </c>
      <c r="D783" s="57">
        <v>983</v>
      </c>
      <c r="E78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83" s="57">
        <f t="shared" si="12"/>
        <v>983</v>
      </c>
      <c r="G783" s="187" t="s">
        <v>23</v>
      </c>
    </row>
    <row r="784" spans="1:7" x14ac:dyDescent="0.3">
      <c r="A784" s="60" t="s">
        <v>8369</v>
      </c>
      <c r="B784" s="85" t="s">
        <v>3537</v>
      </c>
      <c r="C784" s="85" t="s">
        <v>2730</v>
      </c>
      <c r="D784" s="57">
        <v>157</v>
      </c>
      <c r="E78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84" s="57">
        <f t="shared" si="12"/>
        <v>157</v>
      </c>
    </row>
    <row r="785" spans="1:6" x14ac:dyDescent="0.3">
      <c r="A785" s="60" t="s">
        <v>8369</v>
      </c>
      <c r="B785" s="85" t="s">
        <v>3538</v>
      </c>
      <c r="C785" s="85" t="s">
        <v>2710</v>
      </c>
      <c r="D785" s="57">
        <v>1304</v>
      </c>
      <c r="E78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85" s="57">
        <f t="shared" si="12"/>
        <v>1304</v>
      </c>
    </row>
    <row r="786" spans="1:6" x14ac:dyDescent="0.3">
      <c r="A786" s="60" t="s">
        <v>8369</v>
      </c>
      <c r="B786" s="85" t="s">
        <v>3539</v>
      </c>
      <c r="C786" s="85" t="s">
        <v>2756</v>
      </c>
      <c r="D786" s="57">
        <v>393</v>
      </c>
      <c r="E78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86" s="57">
        <f t="shared" si="12"/>
        <v>393</v>
      </c>
    </row>
    <row r="787" spans="1:6" x14ac:dyDescent="0.3">
      <c r="A787" s="60" t="s">
        <v>8369</v>
      </c>
      <c r="B787" s="85" t="s">
        <v>3540</v>
      </c>
      <c r="C787" s="85" t="s">
        <v>2764</v>
      </c>
      <c r="D787" s="57">
        <v>590</v>
      </c>
      <c r="E78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87" s="57">
        <f t="shared" si="12"/>
        <v>590</v>
      </c>
    </row>
    <row r="788" spans="1:6" x14ac:dyDescent="0.3">
      <c r="A788" s="60" t="s">
        <v>8369</v>
      </c>
      <c r="B788" s="85" t="s">
        <v>3541</v>
      </c>
      <c r="C788" s="85" t="s">
        <v>2758</v>
      </c>
      <c r="D788" s="57">
        <v>222</v>
      </c>
      <c r="E78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88" s="57">
        <f t="shared" si="12"/>
        <v>222</v>
      </c>
    </row>
    <row r="789" spans="1:6" x14ac:dyDescent="0.3">
      <c r="A789" s="60" t="s">
        <v>8369</v>
      </c>
      <c r="B789" s="85" t="s">
        <v>3542</v>
      </c>
      <c r="C789" s="85" t="s">
        <v>2760</v>
      </c>
      <c r="D789" s="57">
        <v>121</v>
      </c>
      <c r="E78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89" s="57">
        <f t="shared" si="12"/>
        <v>121</v>
      </c>
    </row>
    <row r="790" spans="1:6" x14ac:dyDescent="0.3">
      <c r="A790" s="60" t="s">
        <v>3307</v>
      </c>
      <c r="B790" s="85" t="s">
        <v>3308</v>
      </c>
      <c r="C790" s="95" t="s">
        <v>2730</v>
      </c>
      <c r="D790" s="57">
        <v>170</v>
      </c>
      <c r="E79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90" s="57">
        <f t="shared" si="12"/>
        <v>170</v>
      </c>
    </row>
    <row r="791" spans="1:6" x14ac:dyDescent="0.3">
      <c r="A791" s="60" t="s">
        <v>3307</v>
      </c>
      <c r="B791" s="85" t="s">
        <v>3309</v>
      </c>
      <c r="C791" s="95" t="s">
        <v>2710</v>
      </c>
      <c r="D791" s="57">
        <v>1880</v>
      </c>
      <c r="E79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91" s="57">
        <f t="shared" si="12"/>
        <v>1880</v>
      </c>
    </row>
    <row r="792" spans="1:6" x14ac:dyDescent="0.3">
      <c r="A792" s="60" t="s">
        <v>3307</v>
      </c>
      <c r="B792" s="85" t="s">
        <v>3543</v>
      </c>
      <c r="C792" s="85" t="s">
        <v>3109</v>
      </c>
      <c r="D792" s="57">
        <v>393</v>
      </c>
      <c r="E79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92" s="57">
        <f t="shared" si="12"/>
        <v>393</v>
      </c>
    </row>
    <row r="793" spans="1:6" x14ac:dyDescent="0.3">
      <c r="A793" s="60" t="s">
        <v>3307</v>
      </c>
      <c r="B793" s="85" t="s">
        <v>3544</v>
      </c>
      <c r="C793" s="85" t="s">
        <v>3111</v>
      </c>
      <c r="D793" s="57">
        <v>393</v>
      </c>
      <c r="E79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93" s="57">
        <f t="shared" si="12"/>
        <v>393</v>
      </c>
    </row>
    <row r="794" spans="1:6" x14ac:dyDescent="0.3">
      <c r="A794" s="60" t="s">
        <v>8370</v>
      </c>
      <c r="B794" s="85" t="s">
        <v>3545</v>
      </c>
      <c r="C794" s="85" t="s">
        <v>2730</v>
      </c>
      <c r="D794" s="57">
        <v>157</v>
      </c>
      <c r="E79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94" s="57">
        <f t="shared" si="12"/>
        <v>157</v>
      </c>
    </row>
    <row r="795" spans="1:6" x14ac:dyDescent="0.3">
      <c r="A795" s="60" t="s">
        <v>8370</v>
      </c>
      <c r="B795" s="85" t="s">
        <v>3546</v>
      </c>
      <c r="C795" s="85" t="s">
        <v>2710</v>
      </c>
      <c r="D795" s="57">
        <v>1304</v>
      </c>
      <c r="E79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95" s="57">
        <f t="shared" si="12"/>
        <v>1304</v>
      </c>
    </row>
    <row r="796" spans="1:6" x14ac:dyDescent="0.3">
      <c r="A796" s="60" t="s">
        <v>8370</v>
      </c>
      <c r="B796" s="85" t="s">
        <v>3547</v>
      </c>
      <c r="C796" s="85" t="s">
        <v>2756</v>
      </c>
      <c r="D796" s="57">
        <v>393</v>
      </c>
      <c r="E79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96" s="57">
        <f t="shared" si="12"/>
        <v>393</v>
      </c>
    </row>
    <row r="797" spans="1:6" x14ac:dyDescent="0.3">
      <c r="A797" s="60" t="s">
        <v>8370</v>
      </c>
      <c r="B797" s="85" t="s">
        <v>3548</v>
      </c>
      <c r="C797" s="85" t="s">
        <v>2764</v>
      </c>
      <c r="D797" s="57">
        <v>590</v>
      </c>
      <c r="E79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97" s="57">
        <f t="shared" si="12"/>
        <v>590</v>
      </c>
    </row>
    <row r="798" spans="1:6" x14ac:dyDescent="0.3">
      <c r="A798" s="60" t="s">
        <v>8370</v>
      </c>
      <c r="B798" s="85" t="s">
        <v>3549</v>
      </c>
      <c r="C798" s="85" t="s">
        <v>2758</v>
      </c>
      <c r="D798" s="57">
        <v>262</v>
      </c>
      <c r="E79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98" s="57">
        <f t="shared" si="12"/>
        <v>262</v>
      </c>
    </row>
    <row r="799" spans="1:6" x14ac:dyDescent="0.3">
      <c r="A799" s="60" t="s">
        <v>8370</v>
      </c>
      <c r="B799" s="85" t="s">
        <v>3550</v>
      </c>
      <c r="C799" s="85" t="s">
        <v>2760</v>
      </c>
      <c r="D799" s="57">
        <v>157</v>
      </c>
      <c r="E79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799" s="57">
        <f t="shared" si="12"/>
        <v>157</v>
      </c>
    </row>
    <row r="800" spans="1:6" x14ac:dyDescent="0.3">
      <c r="A800" s="54" t="s">
        <v>3322</v>
      </c>
      <c r="B800" s="85" t="s">
        <v>3323</v>
      </c>
      <c r="C800" s="85" t="s">
        <v>2730</v>
      </c>
      <c r="D800" s="57">
        <v>157</v>
      </c>
      <c r="E80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00" s="57">
        <f t="shared" si="12"/>
        <v>157</v>
      </c>
    </row>
    <row r="801" spans="1:6" x14ac:dyDescent="0.3">
      <c r="A801" s="54" t="s">
        <v>3322</v>
      </c>
      <c r="B801" s="85" t="s">
        <v>3324</v>
      </c>
      <c r="C801" s="85" t="s">
        <v>2710</v>
      </c>
      <c r="D801" s="57">
        <v>1304</v>
      </c>
      <c r="E80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01" s="57">
        <f t="shared" si="12"/>
        <v>1304</v>
      </c>
    </row>
    <row r="802" spans="1:6" x14ac:dyDescent="0.3">
      <c r="A802" s="54" t="s">
        <v>3322</v>
      </c>
      <c r="B802" s="85" t="s">
        <v>3325</v>
      </c>
      <c r="C802" s="95" t="s">
        <v>2756</v>
      </c>
      <c r="D802" s="57">
        <v>393</v>
      </c>
      <c r="E80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02" s="57">
        <f t="shared" si="12"/>
        <v>393</v>
      </c>
    </row>
    <row r="803" spans="1:6" x14ac:dyDescent="0.3">
      <c r="A803" s="54" t="s">
        <v>3322</v>
      </c>
      <c r="B803" s="85" t="s">
        <v>3326</v>
      </c>
      <c r="C803" s="85" t="s">
        <v>2764</v>
      </c>
      <c r="D803" s="57">
        <v>590</v>
      </c>
      <c r="E80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03" s="57">
        <f t="shared" si="12"/>
        <v>590</v>
      </c>
    </row>
    <row r="804" spans="1:6" x14ac:dyDescent="0.3">
      <c r="A804" s="54" t="s">
        <v>3322</v>
      </c>
      <c r="B804" s="85" t="s">
        <v>3327</v>
      </c>
      <c r="C804" s="85" t="s">
        <v>2758</v>
      </c>
      <c r="D804" s="57">
        <v>262</v>
      </c>
      <c r="E80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04" s="57">
        <f t="shared" si="12"/>
        <v>262</v>
      </c>
    </row>
    <row r="805" spans="1:6" x14ac:dyDescent="0.3">
      <c r="A805" s="54" t="s">
        <v>3322</v>
      </c>
      <c r="B805" s="85" t="s">
        <v>3328</v>
      </c>
      <c r="C805" s="85" t="s">
        <v>2760</v>
      </c>
      <c r="D805" s="57">
        <v>157</v>
      </c>
      <c r="E80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05" s="57">
        <f t="shared" si="12"/>
        <v>157</v>
      </c>
    </row>
    <row r="806" spans="1:6" x14ac:dyDescent="0.3">
      <c r="A806" s="60" t="s">
        <v>8371</v>
      </c>
      <c r="B806" s="85" t="s">
        <v>3551</v>
      </c>
      <c r="C806" s="85" t="s">
        <v>2730</v>
      </c>
      <c r="D806" s="57">
        <v>157</v>
      </c>
      <c r="E80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06" s="57">
        <f t="shared" si="12"/>
        <v>157</v>
      </c>
    </row>
    <row r="807" spans="1:6" x14ac:dyDescent="0.3">
      <c r="A807" s="60" t="s">
        <v>8371</v>
      </c>
      <c r="B807" s="85" t="s">
        <v>3552</v>
      </c>
      <c r="C807" s="85" t="s">
        <v>2710</v>
      </c>
      <c r="D807" s="57">
        <v>1304</v>
      </c>
      <c r="E80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07" s="57">
        <f t="shared" si="12"/>
        <v>1304</v>
      </c>
    </row>
    <row r="808" spans="1:6" x14ac:dyDescent="0.3">
      <c r="A808" s="60" t="s">
        <v>8371</v>
      </c>
      <c r="B808" s="85" t="s">
        <v>3553</v>
      </c>
      <c r="C808" s="85" t="s">
        <v>2756</v>
      </c>
      <c r="D808" s="57">
        <v>393</v>
      </c>
      <c r="E80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08" s="57">
        <f t="shared" si="12"/>
        <v>393</v>
      </c>
    </row>
    <row r="809" spans="1:6" x14ac:dyDescent="0.3">
      <c r="A809" s="60" t="s">
        <v>8371</v>
      </c>
      <c r="B809" s="85" t="s">
        <v>3554</v>
      </c>
      <c r="C809" s="85" t="s">
        <v>2764</v>
      </c>
      <c r="D809" s="57">
        <v>590</v>
      </c>
      <c r="E80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09" s="57">
        <f t="shared" si="12"/>
        <v>590</v>
      </c>
    </row>
    <row r="810" spans="1:6" x14ac:dyDescent="0.3">
      <c r="A810" s="60" t="s">
        <v>8371</v>
      </c>
      <c r="B810" s="85" t="s">
        <v>3555</v>
      </c>
      <c r="C810" s="85" t="s">
        <v>2758</v>
      </c>
      <c r="D810" s="57">
        <v>262</v>
      </c>
      <c r="E81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10" s="57">
        <f t="shared" si="12"/>
        <v>262</v>
      </c>
    </row>
    <row r="811" spans="1:6" x14ac:dyDescent="0.3">
      <c r="A811" s="60" t="s">
        <v>8371</v>
      </c>
      <c r="B811" s="85" t="s">
        <v>3556</v>
      </c>
      <c r="C811" s="85" t="s">
        <v>2760</v>
      </c>
      <c r="D811" s="57">
        <v>157</v>
      </c>
      <c r="E81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11" s="57">
        <f t="shared" si="12"/>
        <v>157</v>
      </c>
    </row>
    <row r="812" spans="1:6" x14ac:dyDescent="0.3">
      <c r="A812" s="54" t="s">
        <v>3329</v>
      </c>
      <c r="B812" s="85" t="s">
        <v>3333</v>
      </c>
      <c r="C812" s="95" t="s">
        <v>2730</v>
      </c>
      <c r="D812" s="57">
        <v>138</v>
      </c>
      <c r="E81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12" s="57">
        <f t="shared" si="12"/>
        <v>138</v>
      </c>
    </row>
    <row r="813" spans="1:6" x14ac:dyDescent="0.3">
      <c r="A813" s="54" t="s">
        <v>3329</v>
      </c>
      <c r="B813" s="85" t="s">
        <v>3331</v>
      </c>
      <c r="C813" s="95" t="s">
        <v>2710</v>
      </c>
      <c r="D813" s="57">
        <v>1048</v>
      </c>
      <c r="E81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13" s="57">
        <f t="shared" si="12"/>
        <v>1048</v>
      </c>
    </row>
    <row r="814" spans="1:6" x14ac:dyDescent="0.3">
      <c r="A814" s="54" t="s">
        <v>3329</v>
      </c>
      <c r="B814" s="85" t="s">
        <v>3332</v>
      </c>
      <c r="C814" s="85" t="s">
        <v>2758</v>
      </c>
      <c r="D814" s="57">
        <v>229</v>
      </c>
      <c r="E81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14" s="57">
        <f t="shared" si="12"/>
        <v>229</v>
      </c>
    </row>
    <row r="815" spans="1:6" x14ac:dyDescent="0.3">
      <c r="A815" s="54" t="s">
        <v>3329</v>
      </c>
      <c r="B815" s="85" t="s">
        <v>3330</v>
      </c>
      <c r="C815" s="95" t="s">
        <v>2760</v>
      </c>
      <c r="D815" s="57">
        <v>131</v>
      </c>
      <c r="E81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15" s="57">
        <f t="shared" si="12"/>
        <v>131</v>
      </c>
    </row>
    <row r="816" spans="1:6" x14ac:dyDescent="0.3">
      <c r="A816" s="54" t="s">
        <v>3329</v>
      </c>
      <c r="B816" s="85" t="s">
        <v>3330</v>
      </c>
      <c r="C816" s="95" t="s">
        <v>2760</v>
      </c>
      <c r="D816" s="57">
        <v>131</v>
      </c>
      <c r="E81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16" s="57">
        <f t="shared" si="12"/>
        <v>131</v>
      </c>
    </row>
    <row r="817" spans="1:6" x14ac:dyDescent="0.3">
      <c r="A817" s="54" t="s">
        <v>10179</v>
      </c>
      <c r="B817" s="85" t="s">
        <v>10116</v>
      </c>
      <c r="C817" s="85" t="s">
        <v>2730</v>
      </c>
      <c r="D817" s="57">
        <v>157</v>
      </c>
      <c r="E81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17" s="57">
        <f t="shared" si="12"/>
        <v>157</v>
      </c>
    </row>
    <row r="818" spans="1:6" x14ac:dyDescent="0.3">
      <c r="A818" s="60" t="s">
        <v>8372</v>
      </c>
      <c r="B818" s="85" t="s">
        <v>3557</v>
      </c>
      <c r="C818" s="85" t="s">
        <v>2730</v>
      </c>
      <c r="D818" s="57">
        <v>157</v>
      </c>
      <c r="E81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18" s="57">
        <f t="shared" si="12"/>
        <v>157</v>
      </c>
    </row>
    <row r="819" spans="1:6" x14ac:dyDescent="0.3">
      <c r="A819" s="60" t="s">
        <v>8372</v>
      </c>
      <c r="B819" s="85" t="s">
        <v>3558</v>
      </c>
      <c r="C819" s="85" t="s">
        <v>2710</v>
      </c>
      <c r="D819" s="57">
        <v>1304</v>
      </c>
      <c r="E81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19" s="57">
        <f t="shared" si="12"/>
        <v>1304</v>
      </c>
    </row>
    <row r="820" spans="1:6" x14ac:dyDescent="0.3">
      <c r="A820" s="60" t="s">
        <v>8372</v>
      </c>
      <c r="B820" s="85" t="s">
        <v>3559</v>
      </c>
      <c r="C820" s="85" t="s">
        <v>2756</v>
      </c>
      <c r="D820" s="57">
        <v>393</v>
      </c>
      <c r="E82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20" s="57">
        <f t="shared" si="12"/>
        <v>393</v>
      </c>
    </row>
    <row r="821" spans="1:6" x14ac:dyDescent="0.3">
      <c r="A821" s="60" t="s">
        <v>8372</v>
      </c>
      <c r="B821" s="85" t="s">
        <v>3560</v>
      </c>
      <c r="C821" s="85" t="s">
        <v>2764</v>
      </c>
      <c r="D821" s="57">
        <v>590</v>
      </c>
      <c r="E82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21" s="57">
        <f t="shared" si="12"/>
        <v>590</v>
      </c>
    </row>
    <row r="822" spans="1:6" x14ac:dyDescent="0.3">
      <c r="A822" s="60" t="s">
        <v>8372</v>
      </c>
      <c r="B822" s="85" t="s">
        <v>3561</v>
      </c>
      <c r="C822" s="85" t="s">
        <v>2758</v>
      </c>
      <c r="D822" s="57">
        <v>262</v>
      </c>
      <c r="E82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22" s="57">
        <f t="shared" si="12"/>
        <v>262</v>
      </c>
    </row>
    <row r="823" spans="1:6" x14ac:dyDescent="0.3">
      <c r="A823" s="60" t="s">
        <v>8372</v>
      </c>
      <c r="B823" s="85" t="s">
        <v>3562</v>
      </c>
      <c r="C823" s="85" t="s">
        <v>2760</v>
      </c>
      <c r="D823" s="57">
        <v>157</v>
      </c>
      <c r="E82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23" s="57">
        <f t="shared" si="12"/>
        <v>157</v>
      </c>
    </row>
    <row r="824" spans="1:6" x14ac:dyDescent="0.3">
      <c r="A824" s="60" t="s">
        <v>8373</v>
      </c>
      <c r="B824" s="85" t="s">
        <v>3563</v>
      </c>
      <c r="C824" s="85" t="s">
        <v>2730</v>
      </c>
      <c r="D824" s="57">
        <v>126</v>
      </c>
      <c r="E82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24" s="57">
        <f t="shared" si="12"/>
        <v>126</v>
      </c>
    </row>
    <row r="825" spans="1:6" x14ac:dyDescent="0.3">
      <c r="A825" s="60" t="s">
        <v>8373</v>
      </c>
      <c r="B825" s="85" t="s">
        <v>3564</v>
      </c>
      <c r="C825" s="85" t="s">
        <v>2710</v>
      </c>
      <c r="D825" s="57">
        <v>1048</v>
      </c>
      <c r="E82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25" s="57">
        <f t="shared" si="12"/>
        <v>1048</v>
      </c>
    </row>
    <row r="826" spans="1:6" x14ac:dyDescent="0.3">
      <c r="A826" s="60" t="s">
        <v>8373</v>
      </c>
      <c r="B826" s="85" t="s">
        <v>3565</v>
      </c>
      <c r="C826" s="85" t="s">
        <v>2756</v>
      </c>
      <c r="D826" s="57">
        <v>315</v>
      </c>
      <c r="E82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26" s="57">
        <f t="shared" si="12"/>
        <v>315</v>
      </c>
    </row>
    <row r="827" spans="1:6" x14ac:dyDescent="0.3">
      <c r="A827" s="60" t="s">
        <v>8373</v>
      </c>
      <c r="B827" s="85" t="s">
        <v>3566</v>
      </c>
      <c r="C827" s="85" t="s">
        <v>2764</v>
      </c>
      <c r="D827" s="57">
        <v>472</v>
      </c>
      <c r="E82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27" s="57">
        <f t="shared" si="12"/>
        <v>472</v>
      </c>
    </row>
    <row r="828" spans="1:6" x14ac:dyDescent="0.3">
      <c r="A828" s="60" t="s">
        <v>8373</v>
      </c>
      <c r="B828" s="85" t="s">
        <v>3567</v>
      </c>
      <c r="C828" s="85" t="s">
        <v>2758</v>
      </c>
      <c r="D828" s="57">
        <v>210</v>
      </c>
      <c r="E82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28" s="57">
        <f t="shared" si="12"/>
        <v>210</v>
      </c>
    </row>
    <row r="829" spans="1:6" x14ac:dyDescent="0.3">
      <c r="A829" s="60" t="s">
        <v>8373</v>
      </c>
      <c r="B829" s="85" t="s">
        <v>3568</v>
      </c>
      <c r="C829" s="85" t="s">
        <v>2760</v>
      </c>
      <c r="D829" s="57">
        <v>126</v>
      </c>
      <c r="E82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29" s="57">
        <f t="shared" si="12"/>
        <v>126</v>
      </c>
    </row>
    <row r="830" spans="1:6" x14ac:dyDescent="0.3">
      <c r="A830" s="60" t="s">
        <v>8282</v>
      </c>
      <c r="B830" s="85" t="s">
        <v>7975</v>
      </c>
      <c r="C830" s="85" t="s">
        <v>2758</v>
      </c>
      <c r="D830" s="57">
        <v>210</v>
      </c>
      <c r="E83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30" s="57">
        <f t="shared" si="12"/>
        <v>210</v>
      </c>
    </row>
    <row r="831" spans="1:6" x14ac:dyDescent="0.3">
      <c r="A831" s="60" t="s">
        <v>8374</v>
      </c>
      <c r="B831" s="85" t="s">
        <v>3569</v>
      </c>
      <c r="C831" s="85" t="s">
        <v>2730</v>
      </c>
      <c r="D831" s="57">
        <v>136</v>
      </c>
      <c r="E83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31" s="57">
        <f t="shared" si="12"/>
        <v>136</v>
      </c>
    </row>
    <row r="832" spans="1:6" x14ac:dyDescent="0.3">
      <c r="A832" s="60" t="s">
        <v>8374</v>
      </c>
      <c r="B832" s="85" t="s">
        <v>3570</v>
      </c>
      <c r="C832" s="85" t="s">
        <v>2710</v>
      </c>
      <c r="D832" s="57">
        <v>966</v>
      </c>
      <c r="E83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32" s="57">
        <f t="shared" si="12"/>
        <v>966</v>
      </c>
    </row>
    <row r="833" spans="1:6" x14ac:dyDescent="0.3">
      <c r="A833" s="60" t="s">
        <v>8374</v>
      </c>
      <c r="B833" s="85" t="s">
        <v>3571</v>
      </c>
      <c r="C833" s="85" t="s">
        <v>2756</v>
      </c>
      <c r="D833" s="57">
        <v>358</v>
      </c>
      <c r="E83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33" s="57">
        <f t="shared" si="12"/>
        <v>358</v>
      </c>
    </row>
    <row r="834" spans="1:6" x14ac:dyDescent="0.3">
      <c r="A834" s="60" t="s">
        <v>8374</v>
      </c>
      <c r="B834" s="85" t="s">
        <v>3572</v>
      </c>
      <c r="C834" s="85" t="s">
        <v>2764</v>
      </c>
      <c r="D834" s="57">
        <v>537</v>
      </c>
      <c r="E83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34" s="57">
        <f t="shared" si="12"/>
        <v>537</v>
      </c>
    </row>
    <row r="835" spans="1:6" x14ac:dyDescent="0.3">
      <c r="A835" s="60" t="s">
        <v>8374</v>
      </c>
      <c r="B835" s="85" t="s">
        <v>3573</v>
      </c>
      <c r="C835" s="85" t="s">
        <v>2758</v>
      </c>
      <c r="D835" s="57">
        <v>200</v>
      </c>
      <c r="E83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35" s="57">
        <f t="shared" si="12"/>
        <v>200</v>
      </c>
    </row>
    <row r="836" spans="1:6" x14ac:dyDescent="0.3">
      <c r="A836" s="60" t="s">
        <v>8374</v>
      </c>
      <c r="B836" s="85" t="s">
        <v>3574</v>
      </c>
      <c r="C836" s="85" t="s">
        <v>2760</v>
      </c>
      <c r="D836" s="57">
        <v>122</v>
      </c>
      <c r="E83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36" s="57">
        <f t="shared" si="12"/>
        <v>122</v>
      </c>
    </row>
    <row r="837" spans="1:6" x14ac:dyDescent="0.3">
      <c r="A837" s="60" t="s">
        <v>8375</v>
      </c>
      <c r="B837" s="85" t="s">
        <v>3575</v>
      </c>
      <c r="C837" s="85" t="s">
        <v>2730</v>
      </c>
      <c r="D837" s="57">
        <v>124</v>
      </c>
      <c r="E83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37" s="57">
        <f t="shared" si="12"/>
        <v>124</v>
      </c>
    </row>
    <row r="838" spans="1:6" x14ac:dyDescent="0.3">
      <c r="A838" s="60" t="s">
        <v>8375</v>
      </c>
      <c r="B838" s="85" t="s">
        <v>3576</v>
      </c>
      <c r="C838" s="85" t="s">
        <v>2710</v>
      </c>
      <c r="D838" s="57">
        <v>885</v>
      </c>
      <c r="E83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38" s="57">
        <f t="shared" ref="F838:F901" si="13">D838-D838*E838</f>
        <v>885</v>
      </c>
    </row>
    <row r="839" spans="1:6" x14ac:dyDescent="0.3">
      <c r="A839" s="60" t="s">
        <v>8375</v>
      </c>
      <c r="B839" s="85" t="s">
        <v>3577</v>
      </c>
      <c r="C839" s="85" t="s">
        <v>2756</v>
      </c>
      <c r="D839" s="57">
        <v>328</v>
      </c>
      <c r="E83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39" s="57">
        <f t="shared" si="13"/>
        <v>328</v>
      </c>
    </row>
    <row r="840" spans="1:6" x14ac:dyDescent="0.3">
      <c r="A840" s="60" t="s">
        <v>8375</v>
      </c>
      <c r="B840" s="85" t="s">
        <v>3578</v>
      </c>
      <c r="C840" s="85" t="s">
        <v>2764</v>
      </c>
      <c r="D840" s="57">
        <v>491</v>
      </c>
      <c r="E84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40" s="57">
        <f t="shared" si="13"/>
        <v>491</v>
      </c>
    </row>
    <row r="841" spans="1:6" x14ac:dyDescent="0.3">
      <c r="A841" s="60" t="s">
        <v>8375</v>
      </c>
      <c r="B841" s="85" t="s">
        <v>3579</v>
      </c>
      <c r="C841" s="85" t="s">
        <v>2758</v>
      </c>
      <c r="D841" s="57">
        <v>155</v>
      </c>
      <c r="E84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41" s="57">
        <f t="shared" si="13"/>
        <v>155</v>
      </c>
    </row>
    <row r="842" spans="1:6" x14ac:dyDescent="0.3">
      <c r="A842" s="60" t="s">
        <v>8375</v>
      </c>
      <c r="B842" s="85" t="s">
        <v>3580</v>
      </c>
      <c r="C842" s="85" t="s">
        <v>2760</v>
      </c>
      <c r="D842" s="57">
        <v>85.7</v>
      </c>
      <c r="E84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42" s="57">
        <f t="shared" si="13"/>
        <v>85.7</v>
      </c>
    </row>
    <row r="843" spans="1:6" x14ac:dyDescent="0.3">
      <c r="A843" s="54" t="s">
        <v>10177</v>
      </c>
      <c r="B843" s="85" t="s">
        <v>10113</v>
      </c>
      <c r="C843" s="85" t="s">
        <v>2758</v>
      </c>
      <c r="D843" s="57">
        <v>158</v>
      </c>
      <c r="E84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43" s="57">
        <f t="shared" si="13"/>
        <v>158</v>
      </c>
    </row>
    <row r="844" spans="1:6" x14ac:dyDescent="0.3">
      <c r="A844" s="54" t="s">
        <v>3334</v>
      </c>
      <c r="B844" s="85" t="s">
        <v>3335</v>
      </c>
      <c r="C844" s="85" t="s">
        <v>2730</v>
      </c>
      <c r="D844" s="57">
        <v>124</v>
      </c>
      <c r="E84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44" s="57">
        <f t="shared" si="13"/>
        <v>124</v>
      </c>
    </row>
    <row r="845" spans="1:6" x14ac:dyDescent="0.3">
      <c r="A845" s="54" t="s">
        <v>3334</v>
      </c>
      <c r="B845" s="85" t="s">
        <v>3336</v>
      </c>
      <c r="C845" s="85" t="s">
        <v>2710</v>
      </c>
      <c r="D845" s="57">
        <v>885</v>
      </c>
      <c r="E84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45" s="57">
        <f t="shared" si="13"/>
        <v>885</v>
      </c>
    </row>
    <row r="846" spans="1:6" x14ac:dyDescent="0.3">
      <c r="A846" s="54" t="s">
        <v>3334</v>
      </c>
      <c r="B846" s="85" t="s">
        <v>3337</v>
      </c>
      <c r="C846" s="85" t="s">
        <v>2756</v>
      </c>
      <c r="D846" s="57">
        <v>328</v>
      </c>
      <c r="E84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46" s="57">
        <f t="shared" si="13"/>
        <v>328</v>
      </c>
    </row>
    <row r="847" spans="1:6" x14ac:dyDescent="0.3">
      <c r="A847" s="54" t="s">
        <v>3334</v>
      </c>
      <c r="B847" s="85" t="s">
        <v>3338</v>
      </c>
      <c r="C847" s="85" t="s">
        <v>2764</v>
      </c>
      <c r="D847" s="57">
        <v>491</v>
      </c>
      <c r="E84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47" s="57">
        <f t="shared" si="13"/>
        <v>491</v>
      </c>
    </row>
    <row r="848" spans="1:6" x14ac:dyDescent="0.3">
      <c r="A848" s="54" t="s">
        <v>3334</v>
      </c>
      <c r="B848" s="85" t="s">
        <v>3339</v>
      </c>
      <c r="C848" s="85" t="s">
        <v>2758</v>
      </c>
      <c r="D848" s="57">
        <v>183</v>
      </c>
      <c r="E84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48" s="57">
        <f t="shared" si="13"/>
        <v>183</v>
      </c>
    </row>
    <row r="849" spans="1:7" x14ac:dyDescent="0.3">
      <c r="A849" s="54" t="s">
        <v>3334</v>
      </c>
      <c r="B849" s="85" t="s">
        <v>3340</v>
      </c>
      <c r="C849" s="85" t="s">
        <v>2760</v>
      </c>
      <c r="D849" s="57">
        <v>111</v>
      </c>
      <c r="E84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49" s="57">
        <f t="shared" si="13"/>
        <v>111</v>
      </c>
    </row>
    <row r="850" spans="1:7" x14ac:dyDescent="0.3">
      <c r="A850" s="60" t="s">
        <v>8283</v>
      </c>
      <c r="B850" s="85" t="s">
        <v>3341</v>
      </c>
      <c r="C850" s="85" t="s">
        <v>2760</v>
      </c>
      <c r="D850" s="57">
        <v>138</v>
      </c>
      <c r="E85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50" s="57">
        <f t="shared" si="13"/>
        <v>138</v>
      </c>
      <c r="G850" s="187" t="s">
        <v>23</v>
      </c>
    </row>
    <row r="851" spans="1:7" x14ac:dyDescent="0.3">
      <c r="A851" s="60" t="s">
        <v>8376</v>
      </c>
      <c r="B851" s="85" t="s">
        <v>3581</v>
      </c>
      <c r="C851" s="85" t="s">
        <v>2730</v>
      </c>
      <c r="D851" s="57">
        <v>360</v>
      </c>
      <c r="E85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51" s="57">
        <f t="shared" si="13"/>
        <v>360</v>
      </c>
    </row>
    <row r="852" spans="1:7" x14ac:dyDescent="0.3">
      <c r="A852" s="60" t="s">
        <v>8376</v>
      </c>
      <c r="B852" s="85" t="s">
        <v>3582</v>
      </c>
      <c r="C852" s="85" t="s">
        <v>2710</v>
      </c>
      <c r="D852" s="57">
        <v>3014</v>
      </c>
      <c r="E85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52" s="57">
        <f t="shared" si="13"/>
        <v>3014</v>
      </c>
    </row>
    <row r="853" spans="1:7" x14ac:dyDescent="0.3">
      <c r="A853" s="60" t="s">
        <v>8376</v>
      </c>
      <c r="B853" s="85" t="s">
        <v>3583</v>
      </c>
      <c r="C853" s="85" t="s">
        <v>2756</v>
      </c>
      <c r="D853" s="57">
        <v>944</v>
      </c>
      <c r="E85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53" s="57">
        <f t="shared" si="13"/>
        <v>944</v>
      </c>
    </row>
    <row r="854" spans="1:7" x14ac:dyDescent="0.3">
      <c r="A854" s="60" t="s">
        <v>8376</v>
      </c>
      <c r="B854" s="85" t="s">
        <v>3584</v>
      </c>
      <c r="C854" s="85" t="s">
        <v>2764</v>
      </c>
      <c r="D854" s="57">
        <v>1409</v>
      </c>
      <c r="E85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54" s="57">
        <f t="shared" si="13"/>
        <v>1409</v>
      </c>
    </row>
    <row r="855" spans="1:7" x14ac:dyDescent="0.3">
      <c r="A855" s="60" t="s">
        <v>8376</v>
      </c>
      <c r="B855" s="85" t="s">
        <v>3585</v>
      </c>
      <c r="C855" s="85" t="s">
        <v>2758</v>
      </c>
      <c r="D855" s="57">
        <v>366</v>
      </c>
      <c r="E85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55" s="57">
        <f t="shared" si="13"/>
        <v>366</v>
      </c>
    </row>
    <row r="856" spans="1:7" x14ac:dyDescent="0.3">
      <c r="A856" s="60" t="s">
        <v>8376</v>
      </c>
      <c r="B856" s="85" t="s">
        <v>3586</v>
      </c>
      <c r="C856" s="85" t="s">
        <v>2760</v>
      </c>
      <c r="D856" s="57">
        <v>138</v>
      </c>
      <c r="E85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56" s="57">
        <f t="shared" si="13"/>
        <v>138</v>
      </c>
    </row>
    <row r="857" spans="1:7" x14ac:dyDescent="0.3">
      <c r="A857" s="60" t="s">
        <v>8284</v>
      </c>
      <c r="B857" s="85" t="s">
        <v>8015</v>
      </c>
      <c r="C857" s="85" t="s">
        <v>2760</v>
      </c>
      <c r="D857" s="57">
        <v>138</v>
      </c>
      <c r="E85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57" s="57">
        <f t="shared" si="13"/>
        <v>138</v>
      </c>
    </row>
    <row r="858" spans="1:7" x14ac:dyDescent="0.3">
      <c r="A858" s="60" t="s">
        <v>9827</v>
      </c>
      <c r="B858" s="85" t="s">
        <v>9757</v>
      </c>
      <c r="C858" s="85"/>
      <c r="D858" s="57">
        <v>138</v>
      </c>
      <c r="E85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58" s="57">
        <f t="shared" si="13"/>
        <v>138</v>
      </c>
    </row>
    <row r="859" spans="1:7" x14ac:dyDescent="0.3">
      <c r="A859" s="60" t="s">
        <v>8285</v>
      </c>
      <c r="B859" s="85" t="s">
        <v>8014</v>
      </c>
      <c r="C859" s="85"/>
      <c r="D859" s="57">
        <v>3014</v>
      </c>
      <c r="E85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59" s="57">
        <f t="shared" si="13"/>
        <v>3014</v>
      </c>
    </row>
    <row r="860" spans="1:7" x14ac:dyDescent="0.3">
      <c r="A860" s="60" t="s">
        <v>9828</v>
      </c>
      <c r="B860" s="85" t="s">
        <v>9759</v>
      </c>
      <c r="C860" s="85"/>
      <c r="D860" s="57">
        <v>366</v>
      </c>
      <c r="E86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60" s="57">
        <f t="shared" si="13"/>
        <v>366</v>
      </c>
    </row>
    <row r="861" spans="1:7" x14ac:dyDescent="0.3">
      <c r="A861" s="60" t="s">
        <v>9887</v>
      </c>
      <c r="B861" s="85" t="s">
        <v>9758</v>
      </c>
      <c r="C861" s="85"/>
      <c r="D861" s="57">
        <v>366</v>
      </c>
      <c r="E86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61" s="57">
        <f t="shared" si="13"/>
        <v>366</v>
      </c>
    </row>
    <row r="862" spans="1:7" x14ac:dyDescent="0.3">
      <c r="A862" s="60" t="s">
        <v>8287</v>
      </c>
      <c r="B862" s="85" t="s">
        <v>3587</v>
      </c>
      <c r="C862" s="85" t="s">
        <v>2730</v>
      </c>
      <c r="D862" s="57">
        <v>360</v>
      </c>
      <c r="E86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62" s="57">
        <f t="shared" si="13"/>
        <v>360</v>
      </c>
    </row>
    <row r="863" spans="1:7" x14ac:dyDescent="0.3">
      <c r="A863" s="60" t="s">
        <v>8287</v>
      </c>
      <c r="B863" s="85" t="s">
        <v>3588</v>
      </c>
      <c r="C863" s="85" t="s">
        <v>2710</v>
      </c>
      <c r="D863" s="57">
        <v>3014</v>
      </c>
      <c r="E86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63" s="57">
        <f t="shared" si="13"/>
        <v>3014</v>
      </c>
    </row>
    <row r="864" spans="1:7" x14ac:dyDescent="0.3">
      <c r="A864" s="60" t="s">
        <v>8287</v>
      </c>
      <c r="B864" s="85" t="s">
        <v>8016</v>
      </c>
      <c r="C864" s="85" t="s">
        <v>2710</v>
      </c>
      <c r="D864" s="57">
        <v>3014</v>
      </c>
      <c r="E86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64" s="57">
        <f t="shared" si="13"/>
        <v>3014</v>
      </c>
    </row>
    <row r="865" spans="1:6" x14ac:dyDescent="0.3">
      <c r="A865" s="60" t="s">
        <v>8287</v>
      </c>
      <c r="B865" s="85" t="s">
        <v>3589</v>
      </c>
      <c r="C865" s="85" t="s">
        <v>2756</v>
      </c>
      <c r="D865" s="57">
        <v>944</v>
      </c>
      <c r="E86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65" s="57">
        <f t="shared" si="13"/>
        <v>944</v>
      </c>
    </row>
    <row r="866" spans="1:6" x14ac:dyDescent="0.3">
      <c r="A866" s="60" t="s">
        <v>8287</v>
      </c>
      <c r="B866" s="85" t="s">
        <v>3590</v>
      </c>
      <c r="C866" s="85" t="s">
        <v>2764</v>
      </c>
      <c r="D866" s="57">
        <v>1409</v>
      </c>
      <c r="E86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66" s="57">
        <f t="shared" si="13"/>
        <v>1409</v>
      </c>
    </row>
    <row r="867" spans="1:6" x14ac:dyDescent="0.3">
      <c r="A867" s="60" t="s">
        <v>8287</v>
      </c>
      <c r="B867" s="85" t="s">
        <v>3591</v>
      </c>
      <c r="C867" s="85" t="s">
        <v>2758</v>
      </c>
      <c r="D867" s="57">
        <v>344</v>
      </c>
      <c r="E86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67" s="57">
        <f t="shared" si="13"/>
        <v>344</v>
      </c>
    </row>
    <row r="868" spans="1:6" x14ac:dyDescent="0.3">
      <c r="A868" s="60" t="s">
        <v>8287</v>
      </c>
      <c r="B868" s="85" t="s">
        <v>3592</v>
      </c>
      <c r="C868" s="85" t="s">
        <v>2760</v>
      </c>
      <c r="D868" s="57">
        <v>138</v>
      </c>
      <c r="E86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68" s="57">
        <f t="shared" si="13"/>
        <v>138</v>
      </c>
    </row>
    <row r="869" spans="1:6" x14ac:dyDescent="0.3">
      <c r="A869" s="60" t="s">
        <v>8286</v>
      </c>
      <c r="B869" s="85" t="s">
        <v>8018</v>
      </c>
      <c r="C869" s="85" t="s">
        <v>2760</v>
      </c>
      <c r="D869" s="57">
        <v>138</v>
      </c>
      <c r="E86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69" s="57">
        <f t="shared" si="13"/>
        <v>138</v>
      </c>
    </row>
    <row r="870" spans="1:6" x14ac:dyDescent="0.3">
      <c r="A870" s="60" t="s">
        <v>9825</v>
      </c>
      <c r="B870" s="85" t="s">
        <v>9754</v>
      </c>
      <c r="C870" s="85"/>
      <c r="D870" s="57">
        <v>138</v>
      </c>
      <c r="E87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70" s="57">
        <f t="shared" si="13"/>
        <v>138</v>
      </c>
    </row>
    <row r="871" spans="1:6" x14ac:dyDescent="0.3">
      <c r="A871" s="60" t="s">
        <v>9886</v>
      </c>
      <c r="B871" s="85" t="s">
        <v>9755</v>
      </c>
      <c r="C871" s="85"/>
      <c r="D871" s="57">
        <v>344</v>
      </c>
      <c r="E87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71" s="57">
        <f t="shared" si="13"/>
        <v>344</v>
      </c>
    </row>
    <row r="872" spans="1:6" x14ac:dyDescent="0.3">
      <c r="A872" s="60" t="s">
        <v>9826</v>
      </c>
      <c r="B872" s="85" t="s">
        <v>9756</v>
      </c>
      <c r="C872" s="85"/>
      <c r="D872" s="57">
        <v>344</v>
      </c>
      <c r="E87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72" s="57">
        <f t="shared" si="13"/>
        <v>344</v>
      </c>
    </row>
    <row r="873" spans="1:6" x14ac:dyDescent="0.3">
      <c r="A873" s="60" t="s">
        <v>8377</v>
      </c>
      <c r="B873" s="85" t="s">
        <v>3593</v>
      </c>
      <c r="C873" s="85" t="s">
        <v>2730</v>
      </c>
      <c r="D873" s="57">
        <v>360</v>
      </c>
      <c r="E87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73" s="57">
        <f t="shared" si="13"/>
        <v>360</v>
      </c>
    </row>
    <row r="874" spans="1:6" x14ac:dyDescent="0.3">
      <c r="A874" s="60" t="s">
        <v>8377</v>
      </c>
      <c r="B874" s="85" t="s">
        <v>3594</v>
      </c>
      <c r="C874" s="85" t="s">
        <v>2710</v>
      </c>
      <c r="D874" s="57">
        <v>3014</v>
      </c>
      <c r="E87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74" s="57">
        <f t="shared" si="13"/>
        <v>3014</v>
      </c>
    </row>
    <row r="875" spans="1:6" x14ac:dyDescent="0.3">
      <c r="A875" s="60" t="s">
        <v>8377</v>
      </c>
      <c r="B875" s="85" t="s">
        <v>3595</v>
      </c>
      <c r="C875" s="85" t="s">
        <v>2756</v>
      </c>
      <c r="D875" s="57">
        <v>1081</v>
      </c>
      <c r="E87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75" s="57">
        <f t="shared" si="13"/>
        <v>1081</v>
      </c>
    </row>
    <row r="876" spans="1:6" x14ac:dyDescent="0.3">
      <c r="A876" s="60" t="s">
        <v>8377</v>
      </c>
      <c r="B876" s="85" t="s">
        <v>3596</v>
      </c>
      <c r="C876" s="85" t="s">
        <v>2764</v>
      </c>
      <c r="D876" s="57">
        <v>1625</v>
      </c>
      <c r="E87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76" s="57">
        <f t="shared" si="13"/>
        <v>1625</v>
      </c>
    </row>
    <row r="877" spans="1:6" x14ac:dyDescent="0.3">
      <c r="A877" s="60" t="s">
        <v>8377</v>
      </c>
      <c r="B877" s="85" t="s">
        <v>3597</v>
      </c>
      <c r="C877" s="85" t="s">
        <v>2758</v>
      </c>
      <c r="D877" s="57">
        <v>491</v>
      </c>
      <c r="E87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77" s="57">
        <f t="shared" si="13"/>
        <v>491</v>
      </c>
    </row>
    <row r="878" spans="1:6" x14ac:dyDescent="0.3">
      <c r="A878" s="60" t="s">
        <v>8377</v>
      </c>
      <c r="B878" s="85" t="s">
        <v>3598</v>
      </c>
      <c r="C878" s="85" t="s">
        <v>2760</v>
      </c>
      <c r="D878" s="57">
        <v>151</v>
      </c>
      <c r="E87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78" s="57">
        <f t="shared" si="13"/>
        <v>151</v>
      </c>
    </row>
    <row r="879" spans="1:6" x14ac:dyDescent="0.3">
      <c r="A879" s="60" t="s">
        <v>9681</v>
      </c>
      <c r="B879" s="85" t="s">
        <v>9682</v>
      </c>
      <c r="C879" s="85" t="s">
        <v>2760</v>
      </c>
      <c r="D879" s="57">
        <v>151</v>
      </c>
      <c r="E87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79" s="57">
        <f t="shared" si="13"/>
        <v>151</v>
      </c>
    </row>
    <row r="880" spans="1:6" x14ac:dyDescent="0.3">
      <c r="A880" s="60" t="s">
        <v>9824</v>
      </c>
      <c r="B880" s="85" t="s">
        <v>9753</v>
      </c>
      <c r="C880" s="85"/>
      <c r="D880" s="57">
        <v>151</v>
      </c>
      <c r="E88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80" s="57">
        <f t="shared" si="13"/>
        <v>151</v>
      </c>
    </row>
    <row r="881" spans="1:6" x14ac:dyDescent="0.3">
      <c r="A881" s="54" t="s">
        <v>8017</v>
      </c>
      <c r="B881" s="85" t="s">
        <v>8020</v>
      </c>
      <c r="C881" s="85"/>
      <c r="D881" s="57">
        <v>491</v>
      </c>
      <c r="E88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81" s="57">
        <f t="shared" si="13"/>
        <v>491</v>
      </c>
    </row>
    <row r="882" spans="1:6" x14ac:dyDescent="0.3">
      <c r="A882" s="60" t="s">
        <v>8378</v>
      </c>
      <c r="B882" s="85" t="s">
        <v>3599</v>
      </c>
      <c r="C882" s="85" t="s">
        <v>2730</v>
      </c>
      <c r="D882" s="57">
        <v>157</v>
      </c>
      <c r="E88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82" s="57">
        <f t="shared" si="13"/>
        <v>157</v>
      </c>
    </row>
    <row r="883" spans="1:6" x14ac:dyDescent="0.3">
      <c r="A883" s="60" t="s">
        <v>8378</v>
      </c>
      <c r="B883" s="85" t="s">
        <v>3600</v>
      </c>
      <c r="C883" s="85" t="s">
        <v>2710</v>
      </c>
      <c r="D883" s="57">
        <v>1304</v>
      </c>
      <c r="E88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83" s="57">
        <f t="shared" si="13"/>
        <v>1304</v>
      </c>
    </row>
    <row r="884" spans="1:6" x14ac:dyDescent="0.3">
      <c r="A884" s="60" t="s">
        <v>8378</v>
      </c>
      <c r="B884" s="85" t="s">
        <v>3601</v>
      </c>
      <c r="C884" s="85" t="s">
        <v>2756</v>
      </c>
      <c r="D884" s="57">
        <v>393</v>
      </c>
      <c r="E88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84" s="57">
        <f t="shared" si="13"/>
        <v>393</v>
      </c>
    </row>
    <row r="885" spans="1:6" x14ac:dyDescent="0.3">
      <c r="A885" s="60" t="s">
        <v>8378</v>
      </c>
      <c r="B885" s="85" t="s">
        <v>3602</v>
      </c>
      <c r="C885" s="85" t="s">
        <v>2764</v>
      </c>
      <c r="D885" s="57">
        <v>590</v>
      </c>
      <c r="E88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85" s="57">
        <f t="shared" si="13"/>
        <v>590</v>
      </c>
    </row>
    <row r="886" spans="1:6" x14ac:dyDescent="0.3">
      <c r="A886" s="60" t="s">
        <v>8378</v>
      </c>
      <c r="B886" s="85" t="s">
        <v>3603</v>
      </c>
      <c r="C886" s="85" t="s">
        <v>2758</v>
      </c>
      <c r="D886" s="57">
        <v>222</v>
      </c>
      <c r="E88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86" s="57">
        <f t="shared" si="13"/>
        <v>222</v>
      </c>
    </row>
    <row r="887" spans="1:6" x14ac:dyDescent="0.3">
      <c r="A887" s="60" t="s">
        <v>8378</v>
      </c>
      <c r="B887" s="85" t="s">
        <v>3604</v>
      </c>
      <c r="C887" s="85" t="s">
        <v>2760</v>
      </c>
      <c r="D887" s="57">
        <v>121</v>
      </c>
      <c r="E88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87" s="57">
        <f t="shared" si="13"/>
        <v>121</v>
      </c>
    </row>
    <row r="888" spans="1:6" x14ac:dyDescent="0.3">
      <c r="A888" s="60" t="s">
        <v>8379</v>
      </c>
      <c r="B888" s="85" t="s">
        <v>3605</v>
      </c>
      <c r="C888" s="85" t="s">
        <v>3109</v>
      </c>
      <c r="D888" s="57">
        <v>393</v>
      </c>
      <c r="E88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88" s="57">
        <f t="shared" si="13"/>
        <v>393</v>
      </c>
    </row>
    <row r="889" spans="1:6" x14ac:dyDescent="0.3">
      <c r="A889" s="60" t="s">
        <v>8379</v>
      </c>
      <c r="B889" s="85" t="s">
        <v>3606</v>
      </c>
      <c r="C889" s="85" t="s">
        <v>3111</v>
      </c>
      <c r="D889" s="57">
        <v>393</v>
      </c>
      <c r="E88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89" s="57">
        <f t="shared" si="13"/>
        <v>393</v>
      </c>
    </row>
    <row r="890" spans="1:6" x14ac:dyDescent="0.3">
      <c r="A890" s="60" t="s">
        <v>8380</v>
      </c>
      <c r="B890" s="85" t="s">
        <v>3607</v>
      </c>
      <c r="C890" s="85" t="s">
        <v>2730</v>
      </c>
      <c r="D890" s="57">
        <v>111</v>
      </c>
      <c r="E89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90" s="57">
        <f t="shared" si="13"/>
        <v>111</v>
      </c>
    </row>
    <row r="891" spans="1:6" x14ac:dyDescent="0.3">
      <c r="A891" s="60" t="s">
        <v>8380</v>
      </c>
      <c r="B891" s="85" t="s">
        <v>3608</v>
      </c>
      <c r="C891" s="85" t="s">
        <v>2710</v>
      </c>
      <c r="D891" s="57">
        <v>917</v>
      </c>
      <c r="E89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91" s="57">
        <f t="shared" si="13"/>
        <v>917</v>
      </c>
    </row>
    <row r="892" spans="1:6" x14ac:dyDescent="0.3">
      <c r="A892" s="60" t="s">
        <v>8380</v>
      </c>
      <c r="B892" s="85" t="s">
        <v>3608</v>
      </c>
      <c r="C892" s="85" t="s">
        <v>2710</v>
      </c>
      <c r="D892" s="57">
        <v>917</v>
      </c>
      <c r="E89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92" s="57">
        <f t="shared" si="13"/>
        <v>917</v>
      </c>
    </row>
    <row r="893" spans="1:6" x14ac:dyDescent="0.3">
      <c r="A893" s="60" t="s">
        <v>8380</v>
      </c>
      <c r="B893" s="85" t="s">
        <v>3609</v>
      </c>
      <c r="C893" s="85" t="s">
        <v>2756</v>
      </c>
      <c r="D893" s="57">
        <v>275</v>
      </c>
      <c r="E89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93" s="57">
        <f t="shared" si="13"/>
        <v>275</v>
      </c>
    </row>
    <row r="894" spans="1:6" x14ac:dyDescent="0.3">
      <c r="A894" s="60" t="s">
        <v>8380</v>
      </c>
      <c r="B894" s="85" t="s">
        <v>3610</v>
      </c>
      <c r="C894" s="85" t="s">
        <v>2764</v>
      </c>
      <c r="D894" s="57">
        <v>413</v>
      </c>
      <c r="E89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94" s="57">
        <f t="shared" si="13"/>
        <v>413</v>
      </c>
    </row>
    <row r="895" spans="1:6" x14ac:dyDescent="0.3">
      <c r="A895" s="60" t="s">
        <v>8380</v>
      </c>
      <c r="B895" s="85" t="s">
        <v>3611</v>
      </c>
      <c r="C895" s="85" t="s">
        <v>2758</v>
      </c>
      <c r="D895" s="57">
        <v>183</v>
      </c>
      <c r="E89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95" s="57">
        <f t="shared" si="13"/>
        <v>183</v>
      </c>
    </row>
    <row r="896" spans="1:6" x14ac:dyDescent="0.3">
      <c r="A896" s="60" t="s">
        <v>8380</v>
      </c>
      <c r="B896" s="85" t="s">
        <v>3612</v>
      </c>
      <c r="C896" s="85" t="s">
        <v>2760</v>
      </c>
      <c r="D896" s="57">
        <v>110</v>
      </c>
      <c r="E89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96" s="57">
        <f t="shared" si="13"/>
        <v>110</v>
      </c>
    </row>
    <row r="897" spans="1:6" x14ac:dyDescent="0.3">
      <c r="A897" s="54" t="s">
        <v>10178</v>
      </c>
      <c r="B897" s="85" t="s">
        <v>10115</v>
      </c>
      <c r="C897" s="85" t="s">
        <v>2758</v>
      </c>
      <c r="D897" s="57">
        <v>186</v>
      </c>
      <c r="E89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97" s="57">
        <f t="shared" si="13"/>
        <v>186</v>
      </c>
    </row>
    <row r="898" spans="1:6" x14ac:dyDescent="0.3">
      <c r="A898" s="54" t="s">
        <v>3342</v>
      </c>
      <c r="B898" s="85" t="s">
        <v>3343</v>
      </c>
      <c r="C898" s="85" t="s">
        <v>2710</v>
      </c>
      <c r="D898" s="57">
        <v>629</v>
      </c>
      <c r="E89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98" s="57">
        <f t="shared" si="13"/>
        <v>629</v>
      </c>
    </row>
    <row r="899" spans="1:6" x14ac:dyDescent="0.3">
      <c r="A899" s="60" t="s">
        <v>8288</v>
      </c>
      <c r="B899" s="85" t="s">
        <v>7867</v>
      </c>
      <c r="C899" s="95" t="s">
        <v>8289</v>
      </c>
      <c r="D899" s="57">
        <v>131</v>
      </c>
      <c r="E89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899" s="57">
        <f t="shared" si="13"/>
        <v>131</v>
      </c>
    </row>
    <row r="900" spans="1:6" x14ac:dyDescent="0.3">
      <c r="A900" s="60" t="s">
        <v>8288</v>
      </c>
      <c r="B900" s="85" t="s">
        <v>7868</v>
      </c>
      <c r="C900" s="85" t="s">
        <v>2760</v>
      </c>
      <c r="D900" s="57">
        <v>78.599999999999994</v>
      </c>
      <c r="E90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00" s="57">
        <f t="shared" si="13"/>
        <v>78.599999999999994</v>
      </c>
    </row>
    <row r="901" spans="1:6" x14ac:dyDescent="0.3">
      <c r="A901" s="54" t="s">
        <v>10171</v>
      </c>
      <c r="B901" s="85" t="s">
        <v>10105</v>
      </c>
      <c r="C901" s="85" t="s">
        <v>2643</v>
      </c>
      <c r="D901" s="57">
        <v>1498</v>
      </c>
      <c r="E90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01" s="57">
        <f t="shared" si="13"/>
        <v>1498</v>
      </c>
    </row>
    <row r="902" spans="1:6" x14ac:dyDescent="0.3">
      <c r="A902" s="54" t="s">
        <v>10171</v>
      </c>
      <c r="B902" s="85" t="s">
        <v>10106</v>
      </c>
      <c r="C902" s="85" t="s">
        <v>2645</v>
      </c>
      <c r="D902" s="57">
        <v>519</v>
      </c>
      <c r="E90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02" s="57">
        <f t="shared" ref="F902:F965" si="14">D902-D902*E902</f>
        <v>519</v>
      </c>
    </row>
    <row r="903" spans="1:6" x14ac:dyDescent="0.3">
      <c r="A903" s="60" t="s">
        <v>8667</v>
      </c>
      <c r="B903" s="95" t="s">
        <v>8114</v>
      </c>
      <c r="C903" s="95" t="s">
        <v>2645</v>
      </c>
      <c r="D903" s="57">
        <v>511</v>
      </c>
      <c r="E90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03" s="57">
        <f t="shared" si="14"/>
        <v>511</v>
      </c>
    </row>
    <row r="904" spans="1:6" x14ac:dyDescent="0.3">
      <c r="A904" s="60" t="s">
        <v>8383</v>
      </c>
      <c r="B904" s="85" t="s">
        <v>3621</v>
      </c>
      <c r="C904" s="85" t="s">
        <v>2730</v>
      </c>
      <c r="D904" s="57">
        <v>145</v>
      </c>
      <c r="E90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04" s="57">
        <f t="shared" si="14"/>
        <v>145</v>
      </c>
    </row>
    <row r="905" spans="1:6" x14ac:dyDescent="0.3">
      <c r="A905" s="60" t="s">
        <v>8383</v>
      </c>
      <c r="B905" s="85" t="s">
        <v>3622</v>
      </c>
      <c r="C905" s="85" t="s">
        <v>2710</v>
      </c>
      <c r="D905" s="57">
        <v>1179</v>
      </c>
      <c r="E90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05" s="57">
        <f t="shared" si="14"/>
        <v>1179</v>
      </c>
    </row>
    <row r="906" spans="1:6" x14ac:dyDescent="0.3">
      <c r="A906" s="60" t="s">
        <v>8383</v>
      </c>
      <c r="B906" s="85" t="s">
        <v>3623</v>
      </c>
      <c r="C906" s="85" t="s">
        <v>2756</v>
      </c>
      <c r="D906" s="57">
        <v>423</v>
      </c>
      <c r="E90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06" s="57">
        <f t="shared" si="14"/>
        <v>423</v>
      </c>
    </row>
    <row r="907" spans="1:6" x14ac:dyDescent="0.3">
      <c r="A907" s="60" t="s">
        <v>8383</v>
      </c>
      <c r="B907" s="85" t="s">
        <v>3624</v>
      </c>
      <c r="C907" s="85" t="s">
        <v>2764</v>
      </c>
      <c r="D907" s="57">
        <v>605</v>
      </c>
      <c r="E90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07" s="57">
        <f t="shared" si="14"/>
        <v>605</v>
      </c>
    </row>
    <row r="908" spans="1:6" x14ac:dyDescent="0.3">
      <c r="A908" s="60" t="s">
        <v>8383</v>
      </c>
      <c r="B908" s="85" t="s">
        <v>3625</v>
      </c>
      <c r="C908" s="85" t="s">
        <v>2758</v>
      </c>
      <c r="D908" s="57">
        <v>222</v>
      </c>
      <c r="E90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08" s="57">
        <f t="shared" si="14"/>
        <v>222</v>
      </c>
    </row>
    <row r="909" spans="1:6" x14ac:dyDescent="0.3">
      <c r="A909" s="60" t="s">
        <v>8383</v>
      </c>
      <c r="B909" s="85" t="s">
        <v>3626</v>
      </c>
      <c r="C909" s="85" t="s">
        <v>2760</v>
      </c>
      <c r="D909" s="57">
        <v>121</v>
      </c>
      <c r="E90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09" s="57">
        <f t="shared" si="14"/>
        <v>121</v>
      </c>
    </row>
    <row r="910" spans="1:6" x14ac:dyDescent="0.3">
      <c r="A910" s="60" t="s">
        <v>9888</v>
      </c>
      <c r="B910" s="85" t="s">
        <v>9762</v>
      </c>
      <c r="C910" s="85"/>
      <c r="D910" s="57">
        <v>1179</v>
      </c>
      <c r="E91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10" s="57">
        <f t="shared" si="14"/>
        <v>1179</v>
      </c>
    </row>
    <row r="911" spans="1:6" x14ac:dyDescent="0.3">
      <c r="A911" s="60" t="s">
        <v>8381</v>
      </c>
      <c r="B911" s="85" t="s">
        <v>3613</v>
      </c>
      <c r="C911" s="85" t="s">
        <v>3109</v>
      </c>
      <c r="D911" s="57">
        <v>393</v>
      </c>
      <c r="E91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11" s="57">
        <f t="shared" si="14"/>
        <v>393</v>
      </c>
    </row>
    <row r="912" spans="1:6" x14ac:dyDescent="0.3">
      <c r="A912" s="60" t="s">
        <v>8381</v>
      </c>
      <c r="B912" s="85" t="s">
        <v>3614</v>
      </c>
      <c r="C912" s="85" t="s">
        <v>3111</v>
      </c>
      <c r="D912" s="57">
        <v>393</v>
      </c>
      <c r="E91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12" s="57">
        <f t="shared" si="14"/>
        <v>393</v>
      </c>
    </row>
    <row r="913" spans="1:6" x14ac:dyDescent="0.3">
      <c r="A913" s="60" t="s">
        <v>8384</v>
      </c>
      <c r="B913" s="85" t="s">
        <v>3627</v>
      </c>
      <c r="C913" s="95" t="s">
        <v>8385</v>
      </c>
      <c r="D913" s="57">
        <v>333</v>
      </c>
      <c r="E91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13" s="57">
        <f t="shared" si="14"/>
        <v>333</v>
      </c>
    </row>
    <row r="914" spans="1:6" x14ac:dyDescent="0.3">
      <c r="A914" s="54" t="s">
        <v>8007</v>
      </c>
      <c r="B914" s="85" t="s">
        <v>8008</v>
      </c>
      <c r="C914" s="95" t="s">
        <v>2760</v>
      </c>
      <c r="D914" s="57">
        <v>121</v>
      </c>
      <c r="E91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14" s="57">
        <f t="shared" si="14"/>
        <v>121</v>
      </c>
    </row>
    <row r="915" spans="1:6" x14ac:dyDescent="0.3">
      <c r="A915" s="60" t="s">
        <v>8290</v>
      </c>
      <c r="B915" s="85" t="s">
        <v>8004</v>
      </c>
      <c r="C915" s="85" t="s">
        <v>2758</v>
      </c>
      <c r="D915" s="57">
        <v>222</v>
      </c>
      <c r="E91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15" s="57">
        <f t="shared" si="14"/>
        <v>222</v>
      </c>
    </row>
    <row r="916" spans="1:6" x14ac:dyDescent="0.3">
      <c r="A916" s="54" t="s">
        <v>8005</v>
      </c>
      <c r="B916" s="85" t="s">
        <v>8006</v>
      </c>
      <c r="C916" s="95" t="s">
        <v>2758</v>
      </c>
      <c r="D916" s="57">
        <v>222</v>
      </c>
      <c r="E91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16" s="57">
        <f t="shared" si="14"/>
        <v>222</v>
      </c>
    </row>
    <row r="917" spans="1:6" x14ac:dyDescent="0.3">
      <c r="A917" s="60" t="s">
        <v>8382</v>
      </c>
      <c r="B917" s="85" t="s">
        <v>3615</v>
      </c>
      <c r="C917" s="85" t="s">
        <v>2730</v>
      </c>
      <c r="D917" s="57">
        <v>157</v>
      </c>
      <c r="E91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17" s="57">
        <f t="shared" si="14"/>
        <v>157</v>
      </c>
    </row>
    <row r="918" spans="1:6" x14ac:dyDescent="0.3">
      <c r="A918" s="60" t="s">
        <v>8382</v>
      </c>
      <c r="B918" s="85" t="s">
        <v>3616</v>
      </c>
      <c r="C918" s="85" t="s">
        <v>2710</v>
      </c>
      <c r="D918" s="57">
        <v>1278</v>
      </c>
      <c r="E91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18" s="57">
        <f t="shared" si="14"/>
        <v>1278</v>
      </c>
    </row>
    <row r="919" spans="1:6" x14ac:dyDescent="0.3">
      <c r="A919" s="60" t="s">
        <v>8382</v>
      </c>
      <c r="B919" s="85" t="s">
        <v>3617</v>
      </c>
      <c r="C919" s="85" t="s">
        <v>2756</v>
      </c>
      <c r="D919" s="57">
        <v>459</v>
      </c>
      <c r="E91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19" s="57">
        <f t="shared" si="14"/>
        <v>459</v>
      </c>
    </row>
    <row r="920" spans="1:6" x14ac:dyDescent="0.3">
      <c r="A920" s="60" t="s">
        <v>8382</v>
      </c>
      <c r="B920" s="85" t="s">
        <v>3618</v>
      </c>
      <c r="C920" s="85" t="s">
        <v>2764</v>
      </c>
      <c r="D920" s="57">
        <v>655</v>
      </c>
      <c r="E92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20" s="57">
        <f t="shared" si="14"/>
        <v>655</v>
      </c>
    </row>
    <row r="921" spans="1:6" x14ac:dyDescent="0.3">
      <c r="A921" s="60" t="s">
        <v>8382</v>
      </c>
      <c r="B921" s="85" t="s">
        <v>3619</v>
      </c>
      <c r="C921" s="85" t="s">
        <v>2758</v>
      </c>
      <c r="D921" s="57">
        <v>222</v>
      </c>
      <c r="E92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21" s="57">
        <f t="shared" si="14"/>
        <v>222</v>
      </c>
    </row>
    <row r="922" spans="1:6" x14ac:dyDescent="0.3">
      <c r="A922" s="60" t="s">
        <v>8382</v>
      </c>
      <c r="B922" s="85" t="s">
        <v>3620</v>
      </c>
      <c r="C922" s="85" t="s">
        <v>2760</v>
      </c>
      <c r="D922" s="57">
        <v>121</v>
      </c>
      <c r="E92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22" s="57">
        <f t="shared" si="14"/>
        <v>121</v>
      </c>
    </row>
    <row r="923" spans="1:6" x14ac:dyDescent="0.3">
      <c r="A923" s="54" t="s">
        <v>8002</v>
      </c>
      <c r="B923" s="85" t="s">
        <v>8003</v>
      </c>
      <c r="C923" s="95" t="s">
        <v>8019</v>
      </c>
      <c r="D923" s="57">
        <v>121</v>
      </c>
      <c r="E92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23" s="57">
        <f t="shared" si="14"/>
        <v>121</v>
      </c>
    </row>
    <row r="924" spans="1:6" x14ac:dyDescent="0.3">
      <c r="A924" s="60" t="s">
        <v>8292</v>
      </c>
      <c r="B924" s="85" t="s">
        <v>7998</v>
      </c>
      <c r="C924" s="85" t="s">
        <v>2758</v>
      </c>
      <c r="D924" s="57">
        <v>222</v>
      </c>
      <c r="E92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24" s="57">
        <f t="shared" si="14"/>
        <v>222</v>
      </c>
    </row>
    <row r="925" spans="1:6" x14ac:dyDescent="0.3">
      <c r="A925" s="60" t="s">
        <v>8291</v>
      </c>
      <c r="B925" s="85" t="s">
        <v>8001</v>
      </c>
      <c r="C925" s="85" t="s">
        <v>8019</v>
      </c>
      <c r="D925" s="57">
        <v>121</v>
      </c>
      <c r="E92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25" s="57">
        <f t="shared" si="14"/>
        <v>121</v>
      </c>
    </row>
    <row r="926" spans="1:6" x14ac:dyDescent="0.3">
      <c r="A926" s="54" t="s">
        <v>7999</v>
      </c>
      <c r="B926" s="85" t="s">
        <v>8000</v>
      </c>
      <c r="C926" s="95" t="s">
        <v>2758</v>
      </c>
      <c r="D926" s="57">
        <v>222</v>
      </c>
      <c r="E92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26" s="57">
        <f t="shared" si="14"/>
        <v>222</v>
      </c>
    </row>
    <row r="927" spans="1:6" x14ac:dyDescent="0.3">
      <c r="A927" s="60" t="s">
        <v>8386</v>
      </c>
      <c r="B927" s="85" t="s">
        <v>3628</v>
      </c>
      <c r="C927" s="85" t="s">
        <v>2643</v>
      </c>
      <c r="D927" s="57">
        <v>1638</v>
      </c>
      <c r="E92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27" s="57">
        <f t="shared" si="14"/>
        <v>1638</v>
      </c>
    </row>
    <row r="928" spans="1:6" x14ac:dyDescent="0.3">
      <c r="A928" s="60" t="s">
        <v>8386</v>
      </c>
      <c r="B928" s="85" t="s">
        <v>3629</v>
      </c>
      <c r="C928" s="85" t="s">
        <v>2645</v>
      </c>
      <c r="D928" s="57">
        <v>590</v>
      </c>
      <c r="E92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28" s="57">
        <f t="shared" si="14"/>
        <v>590</v>
      </c>
    </row>
    <row r="929" spans="1:6" x14ac:dyDescent="0.3">
      <c r="A929" s="60" t="s">
        <v>8386</v>
      </c>
      <c r="B929" s="85" t="s">
        <v>3630</v>
      </c>
      <c r="C929" s="85" t="s">
        <v>2647</v>
      </c>
      <c r="D929" s="57">
        <v>295</v>
      </c>
      <c r="E92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29" s="57">
        <f t="shared" si="14"/>
        <v>295</v>
      </c>
    </row>
    <row r="930" spans="1:6" x14ac:dyDescent="0.3">
      <c r="A930" s="54" t="s">
        <v>10130</v>
      </c>
      <c r="B930" s="85" t="s">
        <v>10042</v>
      </c>
      <c r="C930" s="85" t="s">
        <v>2643</v>
      </c>
      <c r="D930" s="57">
        <v>1665</v>
      </c>
      <c r="E93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30" s="57">
        <f t="shared" si="14"/>
        <v>1665</v>
      </c>
    </row>
    <row r="931" spans="1:6" x14ac:dyDescent="0.3">
      <c r="A931" s="60" t="s">
        <v>8387</v>
      </c>
      <c r="B931" s="85" t="s">
        <v>3631</v>
      </c>
      <c r="C931" s="85" t="s">
        <v>2730</v>
      </c>
      <c r="D931" s="57">
        <v>688</v>
      </c>
      <c r="E93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31" s="57">
        <f t="shared" si="14"/>
        <v>688</v>
      </c>
    </row>
    <row r="932" spans="1:6" x14ac:dyDescent="0.3">
      <c r="A932" s="60" t="s">
        <v>8387</v>
      </c>
      <c r="B932" s="85" t="s">
        <v>3632</v>
      </c>
      <c r="C932" s="85" t="s">
        <v>2758</v>
      </c>
      <c r="D932" s="57">
        <v>885</v>
      </c>
      <c r="E93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32" s="57">
        <f t="shared" si="14"/>
        <v>885</v>
      </c>
    </row>
    <row r="933" spans="1:6" x14ac:dyDescent="0.3">
      <c r="A933" s="60" t="s">
        <v>8387</v>
      </c>
      <c r="B933" s="85" t="s">
        <v>3633</v>
      </c>
      <c r="C933" s="85" t="s">
        <v>2760</v>
      </c>
      <c r="D933" s="57">
        <v>315</v>
      </c>
      <c r="E93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33" s="57">
        <f t="shared" si="14"/>
        <v>315</v>
      </c>
    </row>
    <row r="934" spans="1:6" x14ac:dyDescent="0.3">
      <c r="A934" s="60" t="s">
        <v>9837</v>
      </c>
      <c r="B934" s="85" t="s">
        <v>9771</v>
      </c>
      <c r="C934" s="85" t="s">
        <v>8019</v>
      </c>
      <c r="D934" s="57">
        <v>315</v>
      </c>
      <c r="E93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34" s="57">
        <f t="shared" si="14"/>
        <v>315</v>
      </c>
    </row>
    <row r="935" spans="1:6" x14ac:dyDescent="0.3">
      <c r="A935" s="60" t="s">
        <v>9864</v>
      </c>
      <c r="B935" s="85" t="s">
        <v>9802</v>
      </c>
      <c r="C935" s="85" t="s">
        <v>4095</v>
      </c>
      <c r="D935" s="57">
        <v>885</v>
      </c>
      <c r="E93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35" s="57">
        <f t="shared" si="14"/>
        <v>885</v>
      </c>
    </row>
    <row r="936" spans="1:6" x14ac:dyDescent="0.3">
      <c r="A936" s="60" t="s">
        <v>8388</v>
      </c>
      <c r="B936" s="85" t="s">
        <v>3634</v>
      </c>
      <c r="C936" s="85" t="s">
        <v>2643</v>
      </c>
      <c r="D936" s="57">
        <v>3306</v>
      </c>
      <c r="E93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36" s="57">
        <f t="shared" si="14"/>
        <v>3306</v>
      </c>
    </row>
    <row r="937" spans="1:6" x14ac:dyDescent="0.3">
      <c r="A937" s="60" t="s">
        <v>8388</v>
      </c>
      <c r="B937" s="85" t="s">
        <v>3635</v>
      </c>
      <c r="C937" s="85" t="s">
        <v>2645</v>
      </c>
      <c r="D937" s="57">
        <v>1099</v>
      </c>
      <c r="E93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37" s="57">
        <f t="shared" si="14"/>
        <v>1099</v>
      </c>
    </row>
    <row r="938" spans="1:6" x14ac:dyDescent="0.3">
      <c r="A938" s="60" t="s">
        <v>8388</v>
      </c>
      <c r="B938" s="85" t="s">
        <v>3636</v>
      </c>
      <c r="C938" s="85" t="s">
        <v>2647</v>
      </c>
      <c r="D938" s="57">
        <v>550</v>
      </c>
      <c r="E93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38" s="57">
        <f t="shared" si="14"/>
        <v>550</v>
      </c>
    </row>
    <row r="939" spans="1:6" x14ac:dyDescent="0.3">
      <c r="A939" s="54" t="s">
        <v>10135</v>
      </c>
      <c r="B939" s="85" t="s">
        <v>10047</v>
      </c>
      <c r="C939" s="85" t="s">
        <v>2643</v>
      </c>
      <c r="D939" s="57">
        <v>2577</v>
      </c>
      <c r="E93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39" s="57">
        <f t="shared" si="14"/>
        <v>2577</v>
      </c>
    </row>
    <row r="940" spans="1:6" x14ac:dyDescent="0.3">
      <c r="A940" s="60" t="s">
        <v>8389</v>
      </c>
      <c r="B940" s="85" t="s">
        <v>3637</v>
      </c>
      <c r="C940" s="85" t="s">
        <v>2730</v>
      </c>
      <c r="D940" s="57">
        <v>393</v>
      </c>
      <c r="E94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40" s="57">
        <f t="shared" si="14"/>
        <v>393</v>
      </c>
    </row>
    <row r="941" spans="1:6" x14ac:dyDescent="0.3">
      <c r="A941" s="60" t="s">
        <v>8389</v>
      </c>
      <c r="B941" s="85" t="s">
        <v>3638</v>
      </c>
      <c r="C941" s="85" t="s">
        <v>2758</v>
      </c>
      <c r="D941" s="57">
        <v>786</v>
      </c>
      <c r="E94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41" s="57">
        <f t="shared" si="14"/>
        <v>786</v>
      </c>
    </row>
    <row r="942" spans="1:6" x14ac:dyDescent="0.3">
      <c r="A942" s="60" t="s">
        <v>8389</v>
      </c>
      <c r="B942" s="85" t="s">
        <v>3639</v>
      </c>
      <c r="C942" s="85" t="s">
        <v>2760</v>
      </c>
      <c r="D942" s="57">
        <v>262</v>
      </c>
      <c r="E94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42" s="57">
        <f t="shared" si="14"/>
        <v>262</v>
      </c>
    </row>
    <row r="943" spans="1:6" x14ac:dyDescent="0.3">
      <c r="A943" s="60" t="s">
        <v>9875</v>
      </c>
      <c r="B943" s="85" t="s">
        <v>9813</v>
      </c>
      <c r="C943" s="85" t="s">
        <v>8019</v>
      </c>
      <c r="D943" s="57">
        <v>262</v>
      </c>
      <c r="E94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43" s="57">
        <f t="shared" si="14"/>
        <v>262</v>
      </c>
    </row>
    <row r="944" spans="1:6" x14ac:dyDescent="0.3">
      <c r="A944" s="60" t="s">
        <v>8390</v>
      </c>
      <c r="B944" s="85" t="s">
        <v>3640</v>
      </c>
      <c r="C944" s="85" t="s">
        <v>2643</v>
      </c>
      <c r="D944" s="57">
        <v>1396</v>
      </c>
      <c r="E94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44" s="57">
        <f t="shared" si="14"/>
        <v>1396</v>
      </c>
    </row>
    <row r="945" spans="1:6" x14ac:dyDescent="0.3">
      <c r="A945" s="60" t="s">
        <v>8390</v>
      </c>
      <c r="B945" s="85" t="s">
        <v>3641</v>
      </c>
      <c r="C945" s="85" t="s">
        <v>2645</v>
      </c>
      <c r="D945" s="57">
        <v>508</v>
      </c>
      <c r="E94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45" s="57">
        <f t="shared" si="14"/>
        <v>508</v>
      </c>
    </row>
    <row r="946" spans="1:6" x14ac:dyDescent="0.3">
      <c r="A946" s="60" t="s">
        <v>8390</v>
      </c>
      <c r="B946" s="85" t="s">
        <v>3642</v>
      </c>
      <c r="C946" s="85" t="s">
        <v>2647</v>
      </c>
      <c r="D946" s="57">
        <v>254</v>
      </c>
      <c r="E94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46" s="57">
        <f t="shared" si="14"/>
        <v>254</v>
      </c>
    </row>
    <row r="947" spans="1:6" x14ac:dyDescent="0.3">
      <c r="A947" s="60" t="s">
        <v>8391</v>
      </c>
      <c r="B947" s="85" t="s">
        <v>3643</v>
      </c>
      <c r="C947" s="85" t="s">
        <v>2643</v>
      </c>
      <c r="D947" s="57">
        <v>1638</v>
      </c>
      <c r="E94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47" s="57">
        <f t="shared" si="14"/>
        <v>1638</v>
      </c>
    </row>
    <row r="948" spans="1:6" x14ac:dyDescent="0.3">
      <c r="A948" s="60" t="s">
        <v>8391</v>
      </c>
      <c r="B948" s="85" t="s">
        <v>3644</v>
      </c>
      <c r="C948" s="85" t="s">
        <v>2645</v>
      </c>
      <c r="D948" s="57">
        <v>590</v>
      </c>
      <c r="E94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48" s="57">
        <f t="shared" si="14"/>
        <v>590</v>
      </c>
    </row>
    <row r="949" spans="1:6" x14ac:dyDescent="0.3">
      <c r="A949" s="60" t="s">
        <v>8391</v>
      </c>
      <c r="B949" s="85" t="s">
        <v>3645</v>
      </c>
      <c r="C949" s="85" t="s">
        <v>2647</v>
      </c>
      <c r="D949" s="57">
        <v>295</v>
      </c>
      <c r="E94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49" s="57">
        <f t="shared" si="14"/>
        <v>295</v>
      </c>
    </row>
    <row r="950" spans="1:6" x14ac:dyDescent="0.3">
      <c r="A950" s="54" t="s">
        <v>10137</v>
      </c>
      <c r="B950" s="85" t="s">
        <v>10048</v>
      </c>
      <c r="C950" s="85" t="s">
        <v>2643</v>
      </c>
      <c r="D950" s="57">
        <v>1665</v>
      </c>
      <c r="E95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50" s="57">
        <f t="shared" si="14"/>
        <v>1665</v>
      </c>
    </row>
    <row r="951" spans="1:6" x14ac:dyDescent="0.3">
      <c r="A951" s="60" t="s">
        <v>8392</v>
      </c>
      <c r="B951" s="85" t="s">
        <v>3646</v>
      </c>
      <c r="C951" s="85" t="s">
        <v>2730</v>
      </c>
      <c r="D951" s="57">
        <v>393</v>
      </c>
      <c r="E95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51" s="57">
        <f t="shared" si="14"/>
        <v>393</v>
      </c>
    </row>
    <row r="952" spans="1:6" x14ac:dyDescent="0.3">
      <c r="A952" s="60" t="s">
        <v>8392</v>
      </c>
      <c r="B952" s="85" t="s">
        <v>3647</v>
      </c>
      <c r="C952" s="85" t="s">
        <v>2758</v>
      </c>
      <c r="D952" s="57">
        <v>786</v>
      </c>
      <c r="E95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52" s="57">
        <f t="shared" si="14"/>
        <v>786</v>
      </c>
    </row>
    <row r="953" spans="1:6" x14ac:dyDescent="0.3">
      <c r="A953" s="60" t="s">
        <v>8392</v>
      </c>
      <c r="B953" s="85" t="s">
        <v>3648</v>
      </c>
      <c r="C953" s="85" t="s">
        <v>2760</v>
      </c>
      <c r="D953" s="57">
        <v>262</v>
      </c>
      <c r="E95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53" s="57">
        <f t="shared" si="14"/>
        <v>262</v>
      </c>
    </row>
    <row r="954" spans="1:6" x14ac:dyDescent="0.3">
      <c r="A954" s="60" t="s">
        <v>9874</v>
      </c>
      <c r="B954" s="85" t="s">
        <v>9812</v>
      </c>
      <c r="C954" s="85" t="s">
        <v>4095</v>
      </c>
      <c r="D954" s="57">
        <v>786</v>
      </c>
      <c r="E95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54" s="57">
        <f t="shared" si="14"/>
        <v>786</v>
      </c>
    </row>
    <row r="955" spans="1:6" x14ac:dyDescent="0.3">
      <c r="A955" s="54" t="s">
        <v>10180</v>
      </c>
      <c r="B955" s="85" t="s">
        <v>10117</v>
      </c>
      <c r="C955" s="85" t="s">
        <v>2730</v>
      </c>
      <c r="D955" s="57">
        <v>160</v>
      </c>
      <c r="E95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55" s="57">
        <f t="shared" si="14"/>
        <v>160</v>
      </c>
    </row>
    <row r="956" spans="1:6" x14ac:dyDescent="0.3">
      <c r="A956" s="60" t="s">
        <v>8393</v>
      </c>
      <c r="B956" s="85" t="s">
        <v>3649</v>
      </c>
      <c r="C956" s="85" t="s">
        <v>2643</v>
      </c>
      <c r="D956" s="57">
        <v>2064</v>
      </c>
      <c r="E95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56" s="57">
        <f t="shared" si="14"/>
        <v>2064</v>
      </c>
    </row>
    <row r="957" spans="1:6" x14ac:dyDescent="0.3">
      <c r="A957" s="60" t="s">
        <v>8393</v>
      </c>
      <c r="B957" s="85" t="s">
        <v>3650</v>
      </c>
      <c r="C957" s="85" t="s">
        <v>2645</v>
      </c>
      <c r="D957" s="57">
        <v>642</v>
      </c>
      <c r="E95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57" s="57">
        <f t="shared" si="14"/>
        <v>642</v>
      </c>
    </row>
    <row r="958" spans="1:6" x14ac:dyDescent="0.3">
      <c r="A958" s="60" t="s">
        <v>8393</v>
      </c>
      <c r="B958" s="85" t="s">
        <v>3651</v>
      </c>
      <c r="C958" s="85" t="s">
        <v>2647</v>
      </c>
      <c r="D958" s="57">
        <v>334</v>
      </c>
      <c r="E95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58" s="57">
        <f t="shared" si="14"/>
        <v>334</v>
      </c>
    </row>
    <row r="959" spans="1:6" x14ac:dyDescent="0.3">
      <c r="A959" s="54" t="s">
        <v>10136</v>
      </c>
      <c r="B959" s="85" t="s">
        <v>10049</v>
      </c>
      <c r="C959" s="85" t="s">
        <v>2643</v>
      </c>
      <c r="D959" s="57">
        <v>2098</v>
      </c>
      <c r="E95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59" s="57">
        <f t="shared" si="14"/>
        <v>2098</v>
      </c>
    </row>
    <row r="960" spans="1:6" x14ac:dyDescent="0.3">
      <c r="A960" s="60" t="s">
        <v>8394</v>
      </c>
      <c r="B960" s="85" t="s">
        <v>3652</v>
      </c>
      <c r="C960" s="85" t="s">
        <v>2730</v>
      </c>
      <c r="D960" s="57">
        <v>393</v>
      </c>
      <c r="E96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60" s="57">
        <f t="shared" si="14"/>
        <v>393</v>
      </c>
    </row>
    <row r="961" spans="1:6" x14ac:dyDescent="0.3">
      <c r="A961" s="60" t="s">
        <v>8394</v>
      </c>
      <c r="B961" s="85" t="s">
        <v>3653</v>
      </c>
      <c r="C961" s="85" t="s">
        <v>2758</v>
      </c>
      <c r="D961" s="57">
        <v>786</v>
      </c>
      <c r="E96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61" s="57">
        <f t="shared" si="14"/>
        <v>786</v>
      </c>
    </row>
    <row r="962" spans="1:6" x14ac:dyDescent="0.3">
      <c r="A962" s="60" t="s">
        <v>8394</v>
      </c>
      <c r="B962" s="85" t="s">
        <v>3654</v>
      </c>
      <c r="C962" s="85" t="s">
        <v>2760</v>
      </c>
      <c r="D962" s="57">
        <v>262</v>
      </c>
      <c r="E96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62" s="57">
        <f t="shared" si="14"/>
        <v>262</v>
      </c>
    </row>
    <row r="963" spans="1:6" x14ac:dyDescent="0.3">
      <c r="A963" s="60" t="s">
        <v>9873</v>
      </c>
      <c r="B963" s="85" t="s">
        <v>9811</v>
      </c>
      <c r="C963" s="85" t="s">
        <v>4095</v>
      </c>
      <c r="D963" s="57">
        <v>786</v>
      </c>
      <c r="E96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63" s="57">
        <f t="shared" si="14"/>
        <v>786</v>
      </c>
    </row>
    <row r="964" spans="1:6" x14ac:dyDescent="0.3">
      <c r="A964" s="60" t="s">
        <v>8278</v>
      </c>
      <c r="B964" s="85" t="s">
        <v>3310</v>
      </c>
      <c r="C964" s="85" t="s">
        <v>2730</v>
      </c>
      <c r="D964" s="57">
        <v>179</v>
      </c>
      <c r="E96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64" s="57">
        <f t="shared" si="14"/>
        <v>179</v>
      </c>
    </row>
    <row r="965" spans="1:6" x14ac:dyDescent="0.3">
      <c r="A965" s="60" t="s">
        <v>8278</v>
      </c>
      <c r="B965" s="85" t="s">
        <v>3311</v>
      </c>
      <c r="C965" s="85" t="s">
        <v>2710</v>
      </c>
      <c r="D965" s="57">
        <v>1281</v>
      </c>
      <c r="E96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65" s="57">
        <f t="shared" si="14"/>
        <v>1281</v>
      </c>
    </row>
    <row r="966" spans="1:6" x14ac:dyDescent="0.3">
      <c r="A966" s="60" t="s">
        <v>8278</v>
      </c>
      <c r="B966" s="85" t="s">
        <v>3312</v>
      </c>
      <c r="C966" s="85" t="s">
        <v>2764</v>
      </c>
      <c r="D966" s="57">
        <v>744</v>
      </c>
      <c r="E96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66" s="57">
        <f t="shared" ref="F966:F1029" si="15">D966-D966*E966</f>
        <v>744</v>
      </c>
    </row>
    <row r="967" spans="1:6" x14ac:dyDescent="0.3">
      <c r="A967" s="60" t="s">
        <v>8278</v>
      </c>
      <c r="B967" s="85" t="s">
        <v>3313</v>
      </c>
      <c r="C967" s="85" t="s">
        <v>2758</v>
      </c>
      <c r="D967" s="57">
        <v>265</v>
      </c>
      <c r="E96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67" s="57">
        <f t="shared" si="15"/>
        <v>265</v>
      </c>
    </row>
    <row r="968" spans="1:6" x14ac:dyDescent="0.3">
      <c r="A968" s="60" t="s">
        <v>8278</v>
      </c>
      <c r="B968" s="85" t="s">
        <v>3314</v>
      </c>
      <c r="C968" s="85" t="s">
        <v>2760</v>
      </c>
      <c r="D968" s="57">
        <v>157</v>
      </c>
      <c r="E96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68" s="57">
        <f t="shared" si="15"/>
        <v>157</v>
      </c>
    </row>
    <row r="969" spans="1:6" x14ac:dyDescent="0.3">
      <c r="A969" s="60" t="s">
        <v>8395</v>
      </c>
      <c r="B969" s="85" t="s">
        <v>3655</v>
      </c>
      <c r="C969" s="85" t="s">
        <v>2730</v>
      </c>
      <c r="D969" s="57">
        <v>157</v>
      </c>
      <c r="E96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69" s="57">
        <f t="shared" si="15"/>
        <v>157</v>
      </c>
    </row>
    <row r="970" spans="1:6" x14ac:dyDescent="0.3">
      <c r="A970" s="60" t="s">
        <v>8395</v>
      </c>
      <c r="B970" s="85" t="s">
        <v>3656</v>
      </c>
      <c r="C970" s="85" t="s">
        <v>2710</v>
      </c>
      <c r="D970" s="57">
        <v>1304</v>
      </c>
      <c r="E97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70" s="57">
        <f t="shared" si="15"/>
        <v>1304</v>
      </c>
    </row>
    <row r="971" spans="1:6" x14ac:dyDescent="0.3">
      <c r="A971" s="60" t="s">
        <v>8395</v>
      </c>
      <c r="B971" s="85" t="s">
        <v>3657</v>
      </c>
      <c r="C971" s="85" t="s">
        <v>2756</v>
      </c>
      <c r="D971" s="57">
        <v>393</v>
      </c>
      <c r="E97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71" s="57">
        <f t="shared" si="15"/>
        <v>393</v>
      </c>
    </row>
    <row r="972" spans="1:6" x14ac:dyDescent="0.3">
      <c r="A972" s="60" t="s">
        <v>8395</v>
      </c>
      <c r="B972" s="85" t="s">
        <v>3658</v>
      </c>
      <c r="C972" s="85" t="s">
        <v>2764</v>
      </c>
      <c r="D972" s="57">
        <v>590</v>
      </c>
      <c r="E97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72" s="57">
        <f t="shared" si="15"/>
        <v>590</v>
      </c>
    </row>
    <row r="973" spans="1:6" x14ac:dyDescent="0.3">
      <c r="A973" s="60" t="s">
        <v>8395</v>
      </c>
      <c r="B973" s="85" t="s">
        <v>3659</v>
      </c>
      <c r="C973" s="85" t="s">
        <v>2758</v>
      </c>
      <c r="D973" s="57">
        <v>262</v>
      </c>
      <c r="E97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73" s="57">
        <f t="shared" si="15"/>
        <v>262</v>
      </c>
    </row>
    <row r="974" spans="1:6" x14ac:dyDescent="0.3">
      <c r="A974" s="60" t="s">
        <v>8395</v>
      </c>
      <c r="B974" s="85" t="s">
        <v>3660</v>
      </c>
      <c r="C974" s="85" t="s">
        <v>2760</v>
      </c>
      <c r="D974" s="57">
        <v>157</v>
      </c>
      <c r="E97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74" s="57">
        <f t="shared" si="15"/>
        <v>157</v>
      </c>
    </row>
    <row r="975" spans="1:6" x14ac:dyDescent="0.3">
      <c r="A975" s="60" t="s">
        <v>8293</v>
      </c>
      <c r="B975" s="85" t="s">
        <v>7997</v>
      </c>
      <c r="C975" s="85" t="s">
        <v>2758</v>
      </c>
      <c r="D975" s="57">
        <v>262</v>
      </c>
      <c r="E97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75" s="57">
        <f t="shared" si="15"/>
        <v>262</v>
      </c>
    </row>
    <row r="976" spans="1:6" x14ac:dyDescent="0.3">
      <c r="A976" s="60" t="s">
        <v>9865</v>
      </c>
      <c r="B976" s="85" t="s">
        <v>9803</v>
      </c>
      <c r="C976" s="85" t="s">
        <v>4095</v>
      </c>
      <c r="D976" s="57">
        <v>262</v>
      </c>
      <c r="E97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76" s="57">
        <f t="shared" si="15"/>
        <v>262</v>
      </c>
    </row>
    <row r="977" spans="1:6" x14ac:dyDescent="0.3">
      <c r="A977" s="60" t="s">
        <v>8396</v>
      </c>
      <c r="B977" s="85" t="s">
        <v>3661</v>
      </c>
      <c r="C977" s="85" t="s">
        <v>2730</v>
      </c>
      <c r="D977" s="57">
        <v>157</v>
      </c>
      <c r="E97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77" s="57">
        <f t="shared" si="15"/>
        <v>157</v>
      </c>
    </row>
    <row r="978" spans="1:6" x14ac:dyDescent="0.3">
      <c r="A978" s="60" t="s">
        <v>8396</v>
      </c>
      <c r="B978" s="85" t="s">
        <v>3662</v>
      </c>
      <c r="C978" s="85" t="s">
        <v>2710</v>
      </c>
      <c r="D978" s="57">
        <v>1304</v>
      </c>
      <c r="E97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78" s="57">
        <f t="shared" si="15"/>
        <v>1304</v>
      </c>
    </row>
    <row r="979" spans="1:6" x14ac:dyDescent="0.3">
      <c r="A979" s="60" t="s">
        <v>8396</v>
      </c>
      <c r="B979" s="85" t="s">
        <v>3663</v>
      </c>
      <c r="C979" s="85" t="s">
        <v>2756</v>
      </c>
      <c r="D979" s="57">
        <v>393</v>
      </c>
      <c r="E97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79" s="57">
        <f t="shared" si="15"/>
        <v>393</v>
      </c>
    </row>
    <row r="980" spans="1:6" x14ac:dyDescent="0.3">
      <c r="A980" s="60" t="s">
        <v>8396</v>
      </c>
      <c r="B980" s="85" t="s">
        <v>3664</v>
      </c>
      <c r="C980" s="85" t="s">
        <v>2764</v>
      </c>
      <c r="D980" s="57">
        <v>590</v>
      </c>
      <c r="E98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80" s="57">
        <f t="shared" si="15"/>
        <v>590</v>
      </c>
    </row>
    <row r="981" spans="1:6" x14ac:dyDescent="0.3">
      <c r="A981" s="60" t="s">
        <v>8396</v>
      </c>
      <c r="B981" s="85" t="s">
        <v>3665</v>
      </c>
      <c r="C981" s="85" t="s">
        <v>2758</v>
      </c>
      <c r="D981" s="57">
        <v>262</v>
      </c>
      <c r="E98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81" s="57">
        <f t="shared" si="15"/>
        <v>262</v>
      </c>
    </row>
    <row r="982" spans="1:6" x14ac:dyDescent="0.3">
      <c r="A982" s="60" t="s">
        <v>8396</v>
      </c>
      <c r="B982" s="85" t="s">
        <v>3666</v>
      </c>
      <c r="C982" s="85" t="s">
        <v>2760</v>
      </c>
      <c r="D982" s="57">
        <v>157</v>
      </c>
      <c r="E98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82" s="57">
        <f t="shared" si="15"/>
        <v>157</v>
      </c>
    </row>
    <row r="983" spans="1:6" x14ac:dyDescent="0.3">
      <c r="A983" s="60" t="s">
        <v>8397</v>
      </c>
      <c r="B983" s="85" t="s">
        <v>3667</v>
      </c>
      <c r="C983" s="85" t="s">
        <v>2730</v>
      </c>
      <c r="D983" s="57">
        <v>111</v>
      </c>
      <c r="E98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83" s="57">
        <f t="shared" si="15"/>
        <v>111</v>
      </c>
    </row>
    <row r="984" spans="1:6" x14ac:dyDescent="0.3">
      <c r="A984" s="60" t="s">
        <v>8397</v>
      </c>
      <c r="B984" s="85" t="s">
        <v>3668</v>
      </c>
      <c r="C984" s="85" t="s">
        <v>2710</v>
      </c>
      <c r="D984" s="57">
        <v>786</v>
      </c>
      <c r="E98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84" s="57">
        <f t="shared" si="15"/>
        <v>786</v>
      </c>
    </row>
    <row r="985" spans="1:6" x14ac:dyDescent="0.3">
      <c r="A985" s="60" t="s">
        <v>8397</v>
      </c>
      <c r="B985" s="85" t="s">
        <v>3669</v>
      </c>
      <c r="C985" s="85" t="s">
        <v>2756</v>
      </c>
      <c r="D985" s="57">
        <v>295</v>
      </c>
      <c r="E98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85" s="57">
        <f t="shared" si="15"/>
        <v>295</v>
      </c>
    </row>
    <row r="986" spans="1:6" x14ac:dyDescent="0.3">
      <c r="A986" s="60" t="s">
        <v>8397</v>
      </c>
      <c r="B986" s="85" t="s">
        <v>3670</v>
      </c>
      <c r="C986" s="85" t="s">
        <v>2764</v>
      </c>
      <c r="D986" s="57">
        <v>459</v>
      </c>
      <c r="E98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86" s="57">
        <f t="shared" si="15"/>
        <v>459</v>
      </c>
    </row>
    <row r="987" spans="1:6" x14ac:dyDescent="0.3">
      <c r="A987" s="60" t="s">
        <v>8397</v>
      </c>
      <c r="B987" s="85" t="s">
        <v>3671</v>
      </c>
      <c r="C987" s="85" t="s">
        <v>2758</v>
      </c>
      <c r="D987" s="57">
        <v>164</v>
      </c>
      <c r="E98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87" s="57">
        <f t="shared" si="15"/>
        <v>164</v>
      </c>
    </row>
    <row r="988" spans="1:6" x14ac:dyDescent="0.3">
      <c r="A988" s="60" t="s">
        <v>8397</v>
      </c>
      <c r="B988" s="85" t="s">
        <v>3672</v>
      </c>
      <c r="C988" s="85" t="s">
        <v>2760</v>
      </c>
      <c r="D988" s="57">
        <v>98.3</v>
      </c>
      <c r="E98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88" s="57">
        <f t="shared" si="15"/>
        <v>98.3</v>
      </c>
    </row>
    <row r="989" spans="1:6" x14ac:dyDescent="0.3">
      <c r="A989" s="60" t="s">
        <v>8398</v>
      </c>
      <c r="B989" s="85" t="s">
        <v>3673</v>
      </c>
      <c r="C989" s="95" t="s">
        <v>8399</v>
      </c>
      <c r="D989" s="57">
        <v>164</v>
      </c>
      <c r="E98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89" s="57">
        <f t="shared" si="15"/>
        <v>164</v>
      </c>
    </row>
    <row r="990" spans="1:6" x14ac:dyDescent="0.3">
      <c r="A990" s="60" t="s">
        <v>8294</v>
      </c>
      <c r="B990" s="85" t="s">
        <v>3674</v>
      </c>
      <c r="C990" s="85" t="s">
        <v>2730</v>
      </c>
      <c r="D990" s="57">
        <v>91.7</v>
      </c>
      <c r="E99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90" s="57">
        <f t="shared" si="15"/>
        <v>91.7</v>
      </c>
    </row>
    <row r="991" spans="1:6" x14ac:dyDescent="0.3">
      <c r="A991" s="60" t="s">
        <v>8294</v>
      </c>
      <c r="B991" s="85" t="s">
        <v>7865</v>
      </c>
      <c r="C991" s="95" t="s">
        <v>2710</v>
      </c>
      <c r="D991" s="57">
        <v>629</v>
      </c>
      <c r="E99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91" s="57">
        <f t="shared" si="15"/>
        <v>629</v>
      </c>
    </row>
    <row r="992" spans="1:6" x14ac:dyDescent="0.3">
      <c r="A992" s="60" t="s">
        <v>8294</v>
      </c>
      <c r="B992" s="85" t="s">
        <v>3675</v>
      </c>
      <c r="C992" s="85" t="s">
        <v>2756</v>
      </c>
      <c r="D992" s="57">
        <v>236</v>
      </c>
      <c r="E99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92" s="57">
        <f t="shared" si="15"/>
        <v>236</v>
      </c>
    </row>
    <row r="993" spans="1:6" x14ac:dyDescent="0.3">
      <c r="A993" s="60" t="s">
        <v>8294</v>
      </c>
      <c r="B993" s="85" t="s">
        <v>3676</v>
      </c>
      <c r="C993" s="85" t="s">
        <v>2764</v>
      </c>
      <c r="D993" s="57">
        <v>367</v>
      </c>
      <c r="E99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93" s="57">
        <f t="shared" si="15"/>
        <v>367</v>
      </c>
    </row>
    <row r="994" spans="1:6" x14ac:dyDescent="0.3">
      <c r="A994" s="60" t="s">
        <v>8294</v>
      </c>
      <c r="B994" s="85" t="s">
        <v>3677</v>
      </c>
      <c r="C994" s="85" t="s">
        <v>2758</v>
      </c>
      <c r="D994" s="57">
        <v>111</v>
      </c>
      <c r="E99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94" s="57">
        <f t="shared" si="15"/>
        <v>111</v>
      </c>
    </row>
    <row r="995" spans="1:6" x14ac:dyDescent="0.3">
      <c r="A995" s="60" t="s">
        <v>8294</v>
      </c>
      <c r="B995" s="85" t="s">
        <v>3678</v>
      </c>
      <c r="C995" s="85" t="s">
        <v>2760</v>
      </c>
      <c r="D995" s="57">
        <v>60.5</v>
      </c>
      <c r="E99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95" s="57">
        <f t="shared" si="15"/>
        <v>60.5</v>
      </c>
    </row>
    <row r="996" spans="1:6" x14ac:dyDescent="0.3">
      <c r="A996" s="60" t="s">
        <v>2638</v>
      </c>
      <c r="B996" s="85" t="s">
        <v>3679</v>
      </c>
      <c r="C996" s="85" t="s">
        <v>2730</v>
      </c>
      <c r="D996" s="57">
        <v>111</v>
      </c>
      <c r="E99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96" s="57">
        <f t="shared" si="15"/>
        <v>111</v>
      </c>
    </row>
    <row r="997" spans="1:6" x14ac:dyDescent="0.3">
      <c r="A997" s="60" t="s">
        <v>2638</v>
      </c>
      <c r="B997" s="85" t="s">
        <v>3680</v>
      </c>
      <c r="C997" s="85" t="s">
        <v>2710</v>
      </c>
      <c r="D997" s="57">
        <v>786</v>
      </c>
      <c r="E99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97" s="57">
        <f t="shared" si="15"/>
        <v>786</v>
      </c>
    </row>
    <row r="998" spans="1:6" x14ac:dyDescent="0.3">
      <c r="A998" s="60" t="s">
        <v>8295</v>
      </c>
      <c r="B998" s="85" t="s">
        <v>7977</v>
      </c>
      <c r="C998" s="85" t="s">
        <v>2758</v>
      </c>
      <c r="D998" s="57">
        <v>111</v>
      </c>
      <c r="E99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98" s="57">
        <f t="shared" si="15"/>
        <v>111</v>
      </c>
    </row>
    <row r="999" spans="1:6" x14ac:dyDescent="0.3">
      <c r="A999" s="60" t="s">
        <v>8400</v>
      </c>
      <c r="B999" s="85" t="s">
        <v>3681</v>
      </c>
      <c r="C999" s="85" t="s">
        <v>3109</v>
      </c>
      <c r="D999" s="57">
        <v>197</v>
      </c>
      <c r="E99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999" s="57">
        <f t="shared" si="15"/>
        <v>197</v>
      </c>
    </row>
    <row r="1000" spans="1:6" x14ac:dyDescent="0.3">
      <c r="A1000" s="60" t="s">
        <v>8400</v>
      </c>
      <c r="B1000" s="85" t="s">
        <v>3682</v>
      </c>
      <c r="C1000" s="85" t="s">
        <v>3111</v>
      </c>
      <c r="D1000" s="57">
        <v>197</v>
      </c>
      <c r="E100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00" s="57">
        <f t="shared" si="15"/>
        <v>197</v>
      </c>
    </row>
    <row r="1001" spans="1:6" x14ac:dyDescent="0.3">
      <c r="A1001" s="54" t="s">
        <v>7978</v>
      </c>
      <c r="B1001" s="85" t="s">
        <v>7979</v>
      </c>
      <c r="C1001" s="95" t="s">
        <v>8019</v>
      </c>
      <c r="D1001" s="57">
        <v>60.5</v>
      </c>
      <c r="E100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01" s="57">
        <f t="shared" si="15"/>
        <v>60.5</v>
      </c>
    </row>
    <row r="1002" spans="1:6" x14ac:dyDescent="0.3">
      <c r="A1002" s="54" t="s">
        <v>7839</v>
      </c>
      <c r="B1002" s="85" t="s">
        <v>7866</v>
      </c>
      <c r="C1002" s="95" t="s">
        <v>4095</v>
      </c>
      <c r="D1002" s="57">
        <v>111</v>
      </c>
      <c r="E100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02" s="57">
        <f t="shared" si="15"/>
        <v>111</v>
      </c>
    </row>
    <row r="1003" spans="1:6" x14ac:dyDescent="0.3">
      <c r="A1003" s="54" t="s">
        <v>3345</v>
      </c>
      <c r="B1003" s="85" t="s">
        <v>3346</v>
      </c>
      <c r="C1003" s="95" t="s">
        <v>2730</v>
      </c>
      <c r="D1003" s="57">
        <v>249</v>
      </c>
      <c r="E100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03" s="57">
        <f t="shared" si="15"/>
        <v>249</v>
      </c>
    </row>
    <row r="1004" spans="1:6" x14ac:dyDescent="0.3">
      <c r="A1004" s="60" t="s">
        <v>3345</v>
      </c>
      <c r="B1004" s="85" t="s">
        <v>9473</v>
      </c>
      <c r="C1004" s="85" t="s">
        <v>2710</v>
      </c>
      <c r="D1004" s="57">
        <v>2971</v>
      </c>
      <c r="E100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04" s="57">
        <f t="shared" si="15"/>
        <v>2971</v>
      </c>
    </row>
    <row r="1005" spans="1:6" x14ac:dyDescent="0.3">
      <c r="A1005" s="60" t="s">
        <v>8340</v>
      </c>
      <c r="B1005" s="85" t="s">
        <v>4438</v>
      </c>
      <c r="C1005" s="95" t="s">
        <v>2758</v>
      </c>
      <c r="D1005" s="57">
        <v>498</v>
      </c>
      <c r="E100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05" s="57">
        <f t="shared" si="15"/>
        <v>498</v>
      </c>
    </row>
    <row r="1006" spans="1:6" x14ac:dyDescent="0.3">
      <c r="A1006" s="60" t="s">
        <v>8340</v>
      </c>
      <c r="B1006" s="85" t="s">
        <v>4439</v>
      </c>
      <c r="C1006" s="95" t="s">
        <v>2760</v>
      </c>
      <c r="D1006" s="57">
        <v>197</v>
      </c>
      <c r="E100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06" s="57">
        <f t="shared" si="15"/>
        <v>197</v>
      </c>
    </row>
    <row r="1007" spans="1:6" x14ac:dyDescent="0.3">
      <c r="A1007" s="54" t="s">
        <v>3347</v>
      </c>
      <c r="B1007" s="85" t="s">
        <v>3348</v>
      </c>
      <c r="C1007" s="85" t="s">
        <v>2730</v>
      </c>
      <c r="D1007" s="57">
        <v>157</v>
      </c>
      <c r="E100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07" s="57">
        <f t="shared" si="15"/>
        <v>157</v>
      </c>
    </row>
    <row r="1008" spans="1:6" x14ac:dyDescent="0.3">
      <c r="A1008" s="54" t="s">
        <v>3347</v>
      </c>
      <c r="B1008" s="85" t="s">
        <v>3349</v>
      </c>
      <c r="C1008" s="85" t="s">
        <v>2710</v>
      </c>
      <c r="D1008" s="57">
        <v>1304</v>
      </c>
      <c r="E100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08" s="57">
        <f t="shared" si="15"/>
        <v>1304</v>
      </c>
    </row>
    <row r="1009" spans="1:6" x14ac:dyDescent="0.3">
      <c r="A1009" s="54" t="s">
        <v>3347</v>
      </c>
      <c r="B1009" s="85" t="s">
        <v>3350</v>
      </c>
      <c r="C1009" s="85" t="s">
        <v>2756</v>
      </c>
      <c r="D1009" s="57">
        <v>393</v>
      </c>
      <c r="E100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09" s="57">
        <f t="shared" si="15"/>
        <v>393</v>
      </c>
    </row>
    <row r="1010" spans="1:6" x14ac:dyDescent="0.3">
      <c r="A1010" s="54" t="s">
        <v>3347</v>
      </c>
      <c r="B1010" s="85" t="s">
        <v>3351</v>
      </c>
      <c r="C1010" s="85" t="s">
        <v>2764</v>
      </c>
      <c r="D1010" s="57">
        <v>590</v>
      </c>
      <c r="E101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10" s="57">
        <f t="shared" si="15"/>
        <v>590</v>
      </c>
    </row>
    <row r="1011" spans="1:6" x14ac:dyDescent="0.3">
      <c r="A1011" s="54" t="s">
        <v>3347</v>
      </c>
      <c r="B1011" s="85" t="s">
        <v>3352</v>
      </c>
      <c r="C1011" s="85" t="s">
        <v>2758</v>
      </c>
      <c r="D1011" s="57">
        <v>262</v>
      </c>
      <c r="E101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11" s="57">
        <f t="shared" si="15"/>
        <v>262</v>
      </c>
    </row>
    <row r="1012" spans="1:6" x14ac:dyDescent="0.3">
      <c r="A1012" s="54" t="s">
        <v>3347</v>
      </c>
      <c r="B1012" s="85" t="s">
        <v>3353</v>
      </c>
      <c r="C1012" s="85" t="s">
        <v>2760</v>
      </c>
      <c r="D1012" s="57">
        <v>157</v>
      </c>
      <c r="E101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12" s="57">
        <f t="shared" si="15"/>
        <v>157</v>
      </c>
    </row>
    <row r="1013" spans="1:6" x14ac:dyDescent="0.3">
      <c r="A1013" s="54" t="s">
        <v>3354</v>
      </c>
      <c r="B1013" s="85" t="s">
        <v>3355</v>
      </c>
      <c r="C1013" s="85" t="s">
        <v>2730</v>
      </c>
      <c r="D1013" s="57">
        <v>157</v>
      </c>
      <c r="E101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13" s="57">
        <f t="shared" si="15"/>
        <v>157</v>
      </c>
    </row>
    <row r="1014" spans="1:6" x14ac:dyDescent="0.3">
      <c r="A1014" s="54" t="s">
        <v>3354</v>
      </c>
      <c r="B1014" s="85" t="s">
        <v>3356</v>
      </c>
      <c r="C1014" s="85" t="s">
        <v>2710</v>
      </c>
      <c r="D1014" s="57">
        <v>1304</v>
      </c>
      <c r="E101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14" s="57">
        <f t="shared" si="15"/>
        <v>1304</v>
      </c>
    </row>
    <row r="1015" spans="1:6" x14ac:dyDescent="0.3">
      <c r="A1015" s="54" t="s">
        <v>3354</v>
      </c>
      <c r="B1015" s="85" t="s">
        <v>3357</v>
      </c>
      <c r="C1015" s="85" t="s">
        <v>2756</v>
      </c>
      <c r="D1015" s="57">
        <v>393</v>
      </c>
      <c r="E101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15" s="57">
        <f t="shared" si="15"/>
        <v>393</v>
      </c>
    </row>
    <row r="1016" spans="1:6" x14ac:dyDescent="0.3">
      <c r="A1016" s="54" t="s">
        <v>3354</v>
      </c>
      <c r="B1016" s="85" t="s">
        <v>3358</v>
      </c>
      <c r="C1016" s="85" t="s">
        <v>2764</v>
      </c>
      <c r="D1016" s="57">
        <v>590</v>
      </c>
      <c r="E101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16" s="57">
        <f t="shared" si="15"/>
        <v>590</v>
      </c>
    </row>
    <row r="1017" spans="1:6" x14ac:dyDescent="0.3">
      <c r="A1017" s="54" t="s">
        <v>3354</v>
      </c>
      <c r="B1017" s="85" t="s">
        <v>3359</v>
      </c>
      <c r="C1017" s="85" t="s">
        <v>2758</v>
      </c>
      <c r="D1017" s="57">
        <v>262</v>
      </c>
      <c r="E101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17" s="57">
        <f t="shared" si="15"/>
        <v>262</v>
      </c>
    </row>
    <row r="1018" spans="1:6" x14ac:dyDescent="0.3">
      <c r="A1018" s="54" t="s">
        <v>3354</v>
      </c>
      <c r="B1018" s="85" t="s">
        <v>3360</v>
      </c>
      <c r="C1018" s="85" t="s">
        <v>2760</v>
      </c>
      <c r="D1018" s="57">
        <v>157</v>
      </c>
      <c r="E101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18" s="57">
        <f t="shared" si="15"/>
        <v>157</v>
      </c>
    </row>
    <row r="1019" spans="1:6" x14ac:dyDescent="0.3">
      <c r="A1019" s="60" t="s">
        <v>8296</v>
      </c>
      <c r="B1019" s="85" t="s">
        <v>3361</v>
      </c>
      <c r="C1019" s="95" t="s">
        <v>2760</v>
      </c>
      <c r="D1019" s="57">
        <v>157</v>
      </c>
      <c r="E101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19" s="57">
        <f t="shared" si="15"/>
        <v>157</v>
      </c>
    </row>
    <row r="1020" spans="1:6" x14ac:dyDescent="0.3">
      <c r="A1020" s="60" t="s">
        <v>8401</v>
      </c>
      <c r="B1020" s="85" t="s">
        <v>3683</v>
      </c>
      <c r="C1020" s="85" t="s">
        <v>2730</v>
      </c>
      <c r="D1020" s="57">
        <v>124</v>
      </c>
      <c r="E102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20" s="57">
        <f t="shared" si="15"/>
        <v>124</v>
      </c>
    </row>
    <row r="1021" spans="1:6" x14ac:dyDescent="0.3">
      <c r="A1021" s="60" t="s">
        <v>8401</v>
      </c>
      <c r="B1021" s="85" t="s">
        <v>3684</v>
      </c>
      <c r="C1021" s="85" t="s">
        <v>2710</v>
      </c>
      <c r="D1021" s="57">
        <v>885</v>
      </c>
      <c r="E102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21" s="57">
        <f t="shared" si="15"/>
        <v>885</v>
      </c>
    </row>
    <row r="1022" spans="1:6" x14ac:dyDescent="0.3">
      <c r="A1022" s="60" t="s">
        <v>8401</v>
      </c>
      <c r="B1022" s="85" t="s">
        <v>3685</v>
      </c>
      <c r="C1022" s="85" t="s">
        <v>2756</v>
      </c>
      <c r="D1022" s="57">
        <v>328</v>
      </c>
      <c r="E102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22" s="57">
        <f t="shared" si="15"/>
        <v>328</v>
      </c>
    </row>
    <row r="1023" spans="1:6" x14ac:dyDescent="0.3">
      <c r="A1023" s="60" t="s">
        <v>8401</v>
      </c>
      <c r="B1023" s="85" t="s">
        <v>3686</v>
      </c>
      <c r="C1023" s="85" t="s">
        <v>2764</v>
      </c>
      <c r="D1023" s="57">
        <v>491</v>
      </c>
      <c r="E102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23" s="57">
        <f t="shared" si="15"/>
        <v>491</v>
      </c>
    </row>
    <row r="1024" spans="1:6" x14ac:dyDescent="0.3">
      <c r="A1024" s="60" t="s">
        <v>8401</v>
      </c>
      <c r="B1024" s="85" t="s">
        <v>3687</v>
      </c>
      <c r="C1024" s="85" t="s">
        <v>2758</v>
      </c>
      <c r="D1024" s="57">
        <v>183</v>
      </c>
      <c r="E102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24" s="57">
        <f t="shared" si="15"/>
        <v>183</v>
      </c>
    </row>
    <row r="1025" spans="1:6" x14ac:dyDescent="0.3">
      <c r="A1025" s="60" t="s">
        <v>8401</v>
      </c>
      <c r="B1025" s="85" t="s">
        <v>3688</v>
      </c>
      <c r="C1025" s="85" t="s">
        <v>2760</v>
      </c>
      <c r="D1025" s="57">
        <v>111</v>
      </c>
      <c r="E102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25" s="57">
        <f t="shared" si="15"/>
        <v>111</v>
      </c>
    </row>
    <row r="1026" spans="1:6" x14ac:dyDescent="0.3">
      <c r="A1026" s="60" t="s">
        <v>9834</v>
      </c>
      <c r="B1026" s="85" t="s">
        <v>9768</v>
      </c>
      <c r="C1026" s="85" t="s">
        <v>2758</v>
      </c>
      <c r="D1026" s="57">
        <v>183</v>
      </c>
      <c r="E102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26" s="57">
        <f t="shared" si="15"/>
        <v>183</v>
      </c>
    </row>
    <row r="1027" spans="1:6" x14ac:dyDescent="0.3">
      <c r="A1027" s="60" t="s">
        <v>8402</v>
      </c>
      <c r="B1027" s="85" t="s">
        <v>3689</v>
      </c>
      <c r="C1027" s="85" t="s">
        <v>2730</v>
      </c>
      <c r="D1027" s="57">
        <v>124</v>
      </c>
      <c r="E102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27" s="57">
        <f t="shared" si="15"/>
        <v>124</v>
      </c>
    </row>
    <row r="1028" spans="1:6" x14ac:dyDescent="0.3">
      <c r="A1028" s="60" t="s">
        <v>8402</v>
      </c>
      <c r="B1028" s="85" t="s">
        <v>3690</v>
      </c>
      <c r="C1028" s="85" t="s">
        <v>2710</v>
      </c>
      <c r="D1028" s="57">
        <v>885</v>
      </c>
      <c r="E102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28" s="57">
        <f t="shared" si="15"/>
        <v>885</v>
      </c>
    </row>
    <row r="1029" spans="1:6" x14ac:dyDescent="0.3">
      <c r="A1029" s="60" t="s">
        <v>8402</v>
      </c>
      <c r="B1029" s="85" t="s">
        <v>3691</v>
      </c>
      <c r="C1029" s="85" t="s">
        <v>2756</v>
      </c>
      <c r="D1029" s="57">
        <v>328</v>
      </c>
      <c r="E102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29" s="57">
        <f t="shared" si="15"/>
        <v>328</v>
      </c>
    </row>
    <row r="1030" spans="1:6" x14ac:dyDescent="0.3">
      <c r="A1030" s="60" t="s">
        <v>8402</v>
      </c>
      <c r="B1030" s="85" t="s">
        <v>3692</v>
      </c>
      <c r="C1030" s="85" t="s">
        <v>2764</v>
      </c>
      <c r="D1030" s="57">
        <v>491</v>
      </c>
      <c r="E103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30" s="57">
        <f t="shared" ref="F1030:F1093" si="16">D1030-D1030*E1030</f>
        <v>491</v>
      </c>
    </row>
    <row r="1031" spans="1:6" x14ac:dyDescent="0.3">
      <c r="A1031" s="60" t="s">
        <v>8402</v>
      </c>
      <c r="B1031" s="85" t="s">
        <v>3693</v>
      </c>
      <c r="C1031" s="85" t="s">
        <v>2758</v>
      </c>
      <c r="D1031" s="57">
        <v>183</v>
      </c>
      <c r="E103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31" s="57">
        <f t="shared" si="16"/>
        <v>183</v>
      </c>
    </row>
    <row r="1032" spans="1:6" x14ac:dyDescent="0.3">
      <c r="A1032" s="60" t="s">
        <v>8402</v>
      </c>
      <c r="B1032" s="85" t="s">
        <v>3694</v>
      </c>
      <c r="C1032" s="85" t="s">
        <v>2760</v>
      </c>
      <c r="D1032" s="57">
        <v>111</v>
      </c>
      <c r="E103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32" s="57">
        <f t="shared" si="16"/>
        <v>111</v>
      </c>
    </row>
    <row r="1033" spans="1:6" x14ac:dyDescent="0.3">
      <c r="A1033" s="54" t="s">
        <v>10176</v>
      </c>
      <c r="B1033" s="85" t="s">
        <v>10112</v>
      </c>
      <c r="C1033" s="85" t="s">
        <v>2758</v>
      </c>
      <c r="D1033" s="57">
        <v>186</v>
      </c>
      <c r="E103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33" s="57">
        <f t="shared" si="16"/>
        <v>186</v>
      </c>
    </row>
    <row r="1034" spans="1:6" x14ac:dyDescent="0.3">
      <c r="A1034" s="60" t="s">
        <v>8297</v>
      </c>
      <c r="B1034" s="85" t="s">
        <v>3362</v>
      </c>
      <c r="C1034" s="95" t="s">
        <v>2760</v>
      </c>
      <c r="D1034" s="57">
        <v>111</v>
      </c>
      <c r="E103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34" s="57">
        <f t="shared" si="16"/>
        <v>111</v>
      </c>
    </row>
    <row r="1035" spans="1:6" x14ac:dyDescent="0.3">
      <c r="A1035" s="60" t="s">
        <v>3363</v>
      </c>
      <c r="B1035" s="85" t="s">
        <v>3364</v>
      </c>
      <c r="C1035" s="95" t="s">
        <v>2710</v>
      </c>
      <c r="D1035" s="57">
        <v>1343</v>
      </c>
      <c r="E103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35" s="57">
        <f t="shared" si="16"/>
        <v>1343</v>
      </c>
    </row>
    <row r="1036" spans="1:6" x14ac:dyDescent="0.3">
      <c r="A1036" s="60" t="s">
        <v>3363</v>
      </c>
      <c r="B1036" s="85" t="s">
        <v>3695</v>
      </c>
      <c r="C1036" s="85" t="s">
        <v>3109</v>
      </c>
      <c r="D1036" s="57">
        <v>288</v>
      </c>
      <c r="E103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36" s="57">
        <f t="shared" si="16"/>
        <v>288</v>
      </c>
    </row>
    <row r="1037" spans="1:6" x14ac:dyDescent="0.3">
      <c r="A1037" s="60" t="s">
        <v>3363</v>
      </c>
      <c r="B1037" s="85" t="s">
        <v>3696</v>
      </c>
      <c r="C1037" s="85" t="s">
        <v>3111</v>
      </c>
      <c r="D1037" s="57">
        <v>288</v>
      </c>
      <c r="E103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37" s="57">
        <f t="shared" si="16"/>
        <v>288</v>
      </c>
    </row>
    <row r="1038" spans="1:6" x14ac:dyDescent="0.3">
      <c r="A1038" s="60" t="s">
        <v>8403</v>
      </c>
      <c r="B1038" s="85" t="s">
        <v>3697</v>
      </c>
      <c r="C1038" s="85" t="s">
        <v>2730</v>
      </c>
      <c r="D1038" s="57">
        <v>91.7</v>
      </c>
      <c r="E103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38" s="57">
        <f t="shared" si="16"/>
        <v>91.7</v>
      </c>
    </row>
    <row r="1039" spans="1:6" x14ac:dyDescent="0.3">
      <c r="A1039" s="60" t="s">
        <v>8403</v>
      </c>
      <c r="B1039" s="85" t="s">
        <v>3698</v>
      </c>
      <c r="C1039" s="85" t="s">
        <v>2710</v>
      </c>
      <c r="D1039" s="57">
        <v>629</v>
      </c>
      <c r="E103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39" s="57">
        <f t="shared" si="16"/>
        <v>629</v>
      </c>
    </row>
    <row r="1040" spans="1:6" x14ac:dyDescent="0.3">
      <c r="A1040" s="60" t="s">
        <v>8403</v>
      </c>
      <c r="B1040" s="85" t="s">
        <v>3699</v>
      </c>
      <c r="C1040" s="85" t="s">
        <v>2756</v>
      </c>
      <c r="D1040" s="57">
        <v>236</v>
      </c>
      <c r="E104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40" s="57">
        <f t="shared" si="16"/>
        <v>236</v>
      </c>
    </row>
    <row r="1041" spans="1:6" x14ac:dyDescent="0.3">
      <c r="A1041" s="60" t="s">
        <v>8403</v>
      </c>
      <c r="B1041" s="85" t="s">
        <v>3700</v>
      </c>
      <c r="C1041" s="85" t="s">
        <v>2764</v>
      </c>
      <c r="D1041" s="57">
        <v>367</v>
      </c>
      <c r="E104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41" s="57">
        <f t="shared" si="16"/>
        <v>367</v>
      </c>
    </row>
    <row r="1042" spans="1:6" x14ac:dyDescent="0.3">
      <c r="A1042" s="60" t="s">
        <v>8403</v>
      </c>
      <c r="B1042" s="85" t="s">
        <v>3701</v>
      </c>
      <c r="C1042" s="85" t="s">
        <v>2758</v>
      </c>
      <c r="D1042" s="57">
        <v>131</v>
      </c>
      <c r="E104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42" s="57">
        <f t="shared" si="16"/>
        <v>131</v>
      </c>
    </row>
    <row r="1043" spans="1:6" x14ac:dyDescent="0.3">
      <c r="A1043" s="60" t="s">
        <v>8403</v>
      </c>
      <c r="B1043" s="85" t="s">
        <v>3702</v>
      </c>
      <c r="C1043" s="85" t="s">
        <v>2760</v>
      </c>
      <c r="D1043" s="57">
        <v>78.599999999999994</v>
      </c>
      <c r="E104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43" s="57">
        <f t="shared" si="16"/>
        <v>78.599999999999994</v>
      </c>
    </row>
    <row r="1044" spans="1:6" x14ac:dyDescent="0.3">
      <c r="A1044" s="60" t="s">
        <v>8404</v>
      </c>
      <c r="B1044" s="85" t="s">
        <v>3703</v>
      </c>
      <c r="C1044" s="85" t="s">
        <v>2730</v>
      </c>
      <c r="D1044" s="57">
        <v>145</v>
      </c>
      <c r="E104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44" s="57">
        <f t="shared" si="16"/>
        <v>145</v>
      </c>
    </row>
    <row r="1045" spans="1:6" x14ac:dyDescent="0.3">
      <c r="A1045" s="60" t="s">
        <v>8404</v>
      </c>
      <c r="B1045" s="85" t="s">
        <v>3704</v>
      </c>
      <c r="C1045" s="85" t="s">
        <v>2710</v>
      </c>
      <c r="D1045" s="57">
        <v>1204</v>
      </c>
      <c r="E104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45" s="57">
        <f t="shared" si="16"/>
        <v>1204</v>
      </c>
    </row>
    <row r="1046" spans="1:6" x14ac:dyDescent="0.3">
      <c r="A1046" s="60" t="s">
        <v>8404</v>
      </c>
      <c r="B1046" s="85" t="s">
        <v>3705</v>
      </c>
      <c r="C1046" s="85" t="s">
        <v>2758</v>
      </c>
      <c r="D1046" s="57">
        <v>202</v>
      </c>
      <c r="E104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46" s="57">
        <f t="shared" si="16"/>
        <v>202</v>
      </c>
    </row>
    <row r="1047" spans="1:6" x14ac:dyDescent="0.3">
      <c r="A1047" s="60" t="s">
        <v>8404</v>
      </c>
      <c r="B1047" s="85" t="s">
        <v>3706</v>
      </c>
      <c r="C1047" s="85" t="s">
        <v>2760</v>
      </c>
      <c r="D1047" s="57">
        <v>96.8</v>
      </c>
      <c r="E104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47" s="57">
        <f t="shared" si="16"/>
        <v>96.8</v>
      </c>
    </row>
    <row r="1048" spans="1:6" x14ac:dyDescent="0.3">
      <c r="A1048" s="60" t="s">
        <v>9870</v>
      </c>
      <c r="B1048" s="85" t="s">
        <v>9808</v>
      </c>
      <c r="C1048" s="85" t="s">
        <v>2758</v>
      </c>
      <c r="D1048" s="57">
        <v>202</v>
      </c>
      <c r="E104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48" s="57">
        <f t="shared" si="16"/>
        <v>202</v>
      </c>
    </row>
    <row r="1049" spans="1:6" x14ac:dyDescent="0.3">
      <c r="A1049" s="60" t="s">
        <v>9889</v>
      </c>
      <c r="B1049" s="85" t="s">
        <v>9763</v>
      </c>
      <c r="C1049" s="85"/>
      <c r="D1049" s="57">
        <v>96.8</v>
      </c>
      <c r="E104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49" s="57">
        <f t="shared" si="16"/>
        <v>96.8</v>
      </c>
    </row>
    <row r="1050" spans="1:6" x14ac:dyDescent="0.3">
      <c r="A1050" s="60" t="s">
        <v>9890</v>
      </c>
      <c r="B1050" s="85" t="s">
        <v>9764</v>
      </c>
      <c r="C1050" s="85"/>
      <c r="D1050" s="57">
        <v>202</v>
      </c>
      <c r="E105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50" s="57">
        <f t="shared" si="16"/>
        <v>202</v>
      </c>
    </row>
    <row r="1051" spans="1:6" x14ac:dyDescent="0.3">
      <c r="A1051" s="60" t="s">
        <v>9831</v>
      </c>
      <c r="B1051" s="85" t="s">
        <v>9765</v>
      </c>
      <c r="C1051" s="85"/>
      <c r="D1051" s="57">
        <v>1204</v>
      </c>
      <c r="E105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51" s="57">
        <f t="shared" si="16"/>
        <v>1204</v>
      </c>
    </row>
    <row r="1052" spans="1:6" x14ac:dyDescent="0.3">
      <c r="A1052" s="60" t="s">
        <v>8405</v>
      </c>
      <c r="B1052" s="85" t="s">
        <v>3707</v>
      </c>
      <c r="C1052" s="85" t="s">
        <v>3109</v>
      </c>
      <c r="D1052" s="57">
        <v>393</v>
      </c>
      <c r="E105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52" s="57">
        <f t="shared" si="16"/>
        <v>393</v>
      </c>
    </row>
    <row r="1053" spans="1:6" x14ac:dyDescent="0.3">
      <c r="A1053" s="60" t="s">
        <v>8405</v>
      </c>
      <c r="B1053" s="85" t="s">
        <v>3708</v>
      </c>
      <c r="C1053" s="85" t="s">
        <v>3111</v>
      </c>
      <c r="D1053" s="57">
        <v>393</v>
      </c>
      <c r="E105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53" s="57">
        <f t="shared" si="16"/>
        <v>393</v>
      </c>
    </row>
    <row r="1054" spans="1:6" x14ac:dyDescent="0.3">
      <c r="A1054" s="60" t="s">
        <v>3365</v>
      </c>
      <c r="B1054" s="85" t="s">
        <v>3369</v>
      </c>
      <c r="C1054" s="95" t="s">
        <v>2758</v>
      </c>
      <c r="D1054" s="57">
        <v>164</v>
      </c>
      <c r="E105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54" s="57">
        <f t="shared" si="16"/>
        <v>164</v>
      </c>
    </row>
    <row r="1055" spans="1:6" x14ac:dyDescent="0.3">
      <c r="A1055" s="54" t="s">
        <v>3365</v>
      </c>
      <c r="B1055" s="85" t="s">
        <v>3367</v>
      </c>
      <c r="C1055" s="95" t="s">
        <v>2760</v>
      </c>
      <c r="D1055" s="57">
        <v>98.3</v>
      </c>
      <c r="E105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55" s="57">
        <f t="shared" si="16"/>
        <v>98.3</v>
      </c>
    </row>
    <row r="1056" spans="1:6" x14ac:dyDescent="0.3">
      <c r="A1056" s="54" t="s">
        <v>3365</v>
      </c>
      <c r="B1056" s="85" t="s">
        <v>3368</v>
      </c>
      <c r="C1056" s="95" t="s">
        <v>2760</v>
      </c>
      <c r="D1056" s="57">
        <v>98.3</v>
      </c>
      <c r="E105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56" s="57">
        <f t="shared" si="16"/>
        <v>98.3</v>
      </c>
    </row>
    <row r="1057" spans="1:6" x14ac:dyDescent="0.3">
      <c r="A1057" s="60" t="s">
        <v>8406</v>
      </c>
      <c r="B1057" s="85" t="s">
        <v>3709</v>
      </c>
      <c r="C1057" s="85" t="s">
        <v>2730</v>
      </c>
      <c r="D1057" s="57">
        <v>103</v>
      </c>
      <c r="E105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57" s="57">
        <f t="shared" si="16"/>
        <v>103</v>
      </c>
    </row>
    <row r="1058" spans="1:6" x14ac:dyDescent="0.3">
      <c r="A1058" s="60" t="s">
        <v>8406</v>
      </c>
      <c r="B1058" s="85" t="s">
        <v>3710</v>
      </c>
      <c r="C1058" s="85" t="s">
        <v>2710</v>
      </c>
      <c r="D1058" s="57">
        <v>726</v>
      </c>
      <c r="E105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58" s="57">
        <f t="shared" si="16"/>
        <v>726</v>
      </c>
    </row>
    <row r="1059" spans="1:6" x14ac:dyDescent="0.3">
      <c r="A1059" s="60" t="s">
        <v>8406</v>
      </c>
      <c r="B1059" s="85" t="s">
        <v>3711</v>
      </c>
      <c r="C1059" s="85" t="s">
        <v>2756</v>
      </c>
      <c r="D1059" s="57">
        <v>272</v>
      </c>
      <c r="E105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59" s="57">
        <f t="shared" si="16"/>
        <v>272</v>
      </c>
    </row>
    <row r="1060" spans="1:6" x14ac:dyDescent="0.3">
      <c r="A1060" s="60" t="s">
        <v>8406</v>
      </c>
      <c r="B1060" s="85" t="s">
        <v>3712</v>
      </c>
      <c r="C1060" s="85" t="s">
        <v>2764</v>
      </c>
      <c r="D1060" s="57">
        <v>423</v>
      </c>
      <c r="E106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60" s="57">
        <f t="shared" si="16"/>
        <v>423</v>
      </c>
    </row>
    <row r="1061" spans="1:6" x14ac:dyDescent="0.3">
      <c r="A1061" s="60" t="s">
        <v>8406</v>
      </c>
      <c r="B1061" s="85" t="s">
        <v>3713</v>
      </c>
      <c r="C1061" s="85" t="s">
        <v>2758</v>
      </c>
      <c r="D1061" s="57">
        <v>139</v>
      </c>
      <c r="E106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61" s="57">
        <f t="shared" si="16"/>
        <v>139</v>
      </c>
    </row>
    <row r="1062" spans="1:6" x14ac:dyDescent="0.3">
      <c r="A1062" s="60" t="s">
        <v>8406</v>
      </c>
      <c r="B1062" s="85" t="s">
        <v>3714</v>
      </c>
      <c r="C1062" s="85" t="s">
        <v>2760</v>
      </c>
      <c r="D1062" s="57">
        <v>75.599999999999994</v>
      </c>
      <c r="E106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62" s="57">
        <f t="shared" si="16"/>
        <v>75.599999999999994</v>
      </c>
    </row>
    <row r="1063" spans="1:6" x14ac:dyDescent="0.3">
      <c r="A1063" s="60" t="s">
        <v>9675</v>
      </c>
      <c r="B1063" s="85" t="s">
        <v>9676</v>
      </c>
      <c r="C1063" s="85" t="s">
        <v>2760</v>
      </c>
      <c r="D1063" s="57">
        <v>75.7</v>
      </c>
      <c r="E106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63" s="57">
        <f t="shared" si="16"/>
        <v>75.7</v>
      </c>
    </row>
    <row r="1064" spans="1:6" x14ac:dyDescent="0.3">
      <c r="A1064" s="60" t="s">
        <v>8299</v>
      </c>
      <c r="B1064" s="85" t="s">
        <v>7980</v>
      </c>
      <c r="C1064" s="85"/>
      <c r="D1064" s="57">
        <v>139</v>
      </c>
      <c r="E106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64" s="57">
        <f t="shared" si="16"/>
        <v>139</v>
      </c>
    </row>
    <row r="1065" spans="1:6" x14ac:dyDescent="0.3">
      <c r="A1065" s="60" t="s">
        <v>8298</v>
      </c>
      <c r="B1065" s="85" t="s">
        <v>7983</v>
      </c>
      <c r="C1065" s="85"/>
      <c r="D1065" s="57">
        <v>139</v>
      </c>
      <c r="E106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65" s="57">
        <f t="shared" si="16"/>
        <v>139</v>
      </c>
    </row>
    <row r="1066" spans="1:6" x14ac:dyDescent="0.3">
      <c r="A1066" s="54" t="s">
        <v>7981</v>
      </c>
      <c r="B1066" s="85" t="s">
        <v>7982</v>
      </c>
      <c r="C1066" s="85"/>
      <c r="D1066" s="57">
        <v>139</v>
      </c>
      <c r="E106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66" s="57">
        <f t="shared" si="16"/>
        <v>139</v>
      </c>
    </row>
    <row r="1067" spans="1:6" x14ac:dyDescent="0.3">
      <c r="A1067" s="60" t="s">
        <v>8280</v>
      </c>
      <c r="B1067" s="85" t="s">
        <v>3316</v>
      </c>
      <c r="C1067" s="85" t="s">
        <v>2730</v>
      </c>
      <c r="D1067" s="57">
        <v>122</v>
      </c>
      <c r="E106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67" s="57">
        <f t="shared" si="16"/>
        <v>122</v>
      </c>
    </row>
    <row r="1068" spans="1:6" x14ac:dyDescent="0.3">
      <c r="A1068" s="60" t="s">
        <v>8280</v>
      </c>
      <c r="B1068" s="85" t="s">
        <v>3317</v>
      </c>
      <c r="C1068" s="85" t="s">
        <v>2710</v>
      </c>
      <c r="D1068" s="57">
        <v>859</v>
      </c>
      <c r="E106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68" s="57">
        <f t="shared" si="16"/>
        <v>859</v>
      </c>
    </row>
    <row r="1069" spans="1:6" x14ac:dyDescent="0.3">
      <c r="A1069" s="60" t="s">
        <v>8280</v>
      </c>
      <c r="B1069" s="85" t="s">
        <v>3318</v>
      </c>
      <c r="C1069" s="85" t="s">
        <v>2756</v>
      </c>
      <c r="D1069" s="57">
        <v>322</v>
      </c>
      <c r="E106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69" s="57">
        <f t="shared" si="16"/>
        <v>322</v>
      </c>
    </row>
    <row r="1070" spans="1:6" x14ac:dyDescent="0.3">
      <c r="A1070" s="60" t="s">
        <v>8280</v>
      </c>
      <c r="B1070" s="85" t="s">
        <v>3319</v>
      </c>
      <c r="C1070" s="85" t="s">
        <v>2764</v>
      </c>
      <c r="D1070" s="57">
        <v>501</v>
      </c>
      <c r="E107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70" s="57">
        <f t="shared" si="16"/>
        <v>501</v>
      </c>
    </row>
    <row r="1071" spans="1:6" x14ac:dyDescent="0.3">
      <c r="A1071" s="60" t="s">
        <v>8280</v>
      </c>
      <c r="B1071" s="85" t="s">
        <v>3320</v>
      </c>
      <c r="C1071" s="85" t="s">
        <v>2760</v>
      </c>
      <c r="D1071" s="57">
        <v>107</v>
      </c>
      <c r="E107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71" s="57">
        <f t="shared" si="16"/>
        <v>107</v>
      </c>
    </row>
    <row r="1072" spans="1:6" x14ac:dyDescent="0.3">
      <c r="A1072" s="60" t="s">
        <v>8280</v>
      </c>
      <c r="B1072" s="85" t="s">
        <v>9359</v>
      </c>
      <c r="C1072" s="85" t="s">
        <v>9368</v>
      </c>
      <c r="D1072" s="57">
        <v>164</v>
      </c>
      <c r="E107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72" s="57">
        <f t="shared" si="16"/>
        <v>164</v>
      </c>
    </row>
    <row r="1073" spans="1:7" x14ac:dyDescent="0.3">
      <c r="A1073" s="54" t="s">
        <v>7984</v>
      </c>
      <c r="B1073" s="85" t="s">
        <v>7985</v>
      </c>
      <c r="C1073" s="95" t="s">
        <v>2760</v>
      </c>
      <c r="D1073" s="57">
        <v>75.599999999999994</v>
      </c>
      <c r="E107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73" s="57">
        <f t="shared" si="16"/>
        <v>75.599999999999994</v>
      </c>
    </row>
    <row r="1074" spans="1:7" x14ac:dyDescent="0.3">
      <c r="A1074" s="60" t="s">
        <v>8281</v>
      </c>
      <c r="B1074" s="85" t="s">
        <v>3321</v>
      </c>
      <c r="C1074" s="85" t="s">
        <v>2730</v>
      </c>
      <c r="D1074" s="57">
        <v>236</v>
      </c>
      <c r="E107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74" s="57">
        <f t="shared" si="16"/>
        <v>236</v>
      </c>
    </row>
    <row r="1075" spans="1:7" x14ac:dyDescent="0.3">
      <c r="A1075" s="54" t="s">
        <v>10132</v>
      </c>
      <c r="B1075" s="85" t="s">
        <v>10044</v>
      </c>
      <c r="C1075" s="85" t="s">
        <v>2643</v>
      </c>
      <c r="D1075" s="57">
        <v>899</v>
      </c>
      <c r="E107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75" s="57">
        <f t="shared" si="16"/>
        <v>899</v>
      </c>
    </row>
    <row r="1076" spans="1:7" x14ac:dyDescent="0.3">
      <c r="A1076" s="60" t="s">
        <v>8407</v>
      </c>
      <c r="B1076" s="85" t="s">
        <v>3715</v>
      </c>
      <c r="C1076" s="85" t="s">
        <v>2643</v>
      </c>
      <c r="D1076" s="57">
        <v>1099</v>
      </c>
      <c r="E107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76" s="57">
        <f t="shared" si="16"/>
        <v>1099</v>
      </c>
    </row>
    <row r="1077" spans="1:7" x14ac:dyDescent="0.3">
      <c r="A1077" s="60" t="s">
        <v>8407</v>
      </c>
      <c r="B1077" s="85" t="s">
        <v>3716</v>
      </c>
      <c r="C1077" s="85" t="s">
        <v>2645</v>
      </c>
      <c r="D1077" s="57">
        <v>387</v>
      </c>
      <c r="E107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77" s="57">
        <f t="shared" si="16"/>
        <v>387</v>
      </c>
    </row>
    <row r="1078" spans="1:7" x14ac:dyDescent="0.3">
      <c r="A1078" s="60" t="s">
        <v>8407</v>
      </c>
      <c r="B1078" s="85" t="s">
        <v>3717</v>
      </c>
      <c r="C1078" s="85" t="s">
        <v>2647</v>
      </c>
      <c r="D1078" s="57">
        <v>216</v>
      </c>
      <c r="E107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78" s="57">
        <f t="shared" si="16"/>
        <v>216</v>
      </c>
    </row>
    <row r="1079" spans="1:7" x14ac:dyDescent="0.3">
      <c r="A1079" s="60" t="s">
        <v>8408</v>
      </c>
      <c r="B1079" s="85" t="s">
        <v>3718</v>
      </c>
      <c r="C1079" s="85" t="s">
        <v>2643</v>
      </c>
      <c r="D1079" s="57">
        <v>2238</v>
      </c>
      <c r="E107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79" s="57">
        <f t="shared" si="16"/>
        <v>2238</v>
      </c>
    </row>
    <row r="1080" spans="1:7" x14ac:dyDescent="0.3">
      <c r="A1080" s="60" t="s">
        <v>8408</v>
      </c>
      <c r="B1080" s="85" t="s">
        <v>3719</v>
      </c>
      <c r="C1080" s="85" t="s">
        <v>2645</v>
      </c>
      <c r="D1080" s="57">
        <v>717</v>
      </c>
      <c r="E108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80" s="57">
        <f t="shared" si="16"/>
        <v>717</v>
      </c>
    </row>
    <row r="1081" spans="1:7" x14ac:dyDescent="0.3">
      <c r="A1081" s="60" t="s">
        <v>8408</v>
      </c>
      <c r="B1081" s="85" t="s">
        <v>3720</v>
      </c>
      <c r="C1081" s="85" t="s">
        <v>2647</v>
      </c>
      <c r="D1081" s="57">
        <v>358</v>
      </c>
      <c r="E108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81" s="57">
        <f t="shared" si="16"/>
        <v>358</v>
      </c>
    </row>
    <row r="1082" spans="1:7" x14ac:dyDescent="0.3">
      <c r="A1082" s="54" t="s">
        <v>10133</v>
      </c>
      <c r="B1082" s="85" t="s">
        <v>10045</v>
      </c>
      <c r="C1082" s="85" t="s">
        <v>2643</v>
      </c>
      <c r="D1082" s="57">
        <v>1165</v>
      </c>
      <c r="E108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82" s="57">
        <f t="shared" si="16"/>
        <v>1165</v>
      </c>
    </row>
    <row r="1083" spans="1:7" x14ac:dyDescent="0.3">
      <c r="A1083" s="54" t="s">
        <v>10161</v>
      </c>
      <c r="B1083" s="85" t="s">
        <v>10094</v>
      </c>
      <c r="C1083" s="85" t="s">
        <v>2643</v>
      </c>
      <c r="D1083" s="57">
        <v>1299</v>
      </c>
      <c r="E108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83" s="57">
        <f t="shared" si="16"/>
        <v>1299</v>
      </c>
    </row>
    <row r="1084" spans="1:7" x14ac:dyDescent="0.3">
      <c r="A1084" s="60" t="s">
        <v>3370</v>
      </c>
      <c r="B1084" s="85" t="s">
        <v>3371</v>
      </c>
      <c r="C1084" s="95" t="s">
        <v>2643</v>
      </c>
      <c r="D1084" s="57">
        <v>295</v>
      </c>
      <c r="E108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84" s="57">
        <f t="shared" si="16"/>
        <v>295</v>
      </c>
    </row>
    <row r="1085" spans="1:7" x14ac:dyDescent="0.3">
      <c r="A1085" s="54" t="s">
        <v>3372</v>
      </c>
      <c r="B1085" s="85" t="s">
        <v>3373</v>
      </c>
      <c r="C1085" s="95" t="s">
        <v>2645</v>
      </c>
      <c r="D1085" s="57">
        <v>59</v>
      </c>
      <c r="E108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85" s="57">
        <f t="shared" si="16"/>
        <v>59</v>
      </c>
      <c r="G1085" s="187" t="s">
        <v>23</v>
      </c>
    </row>
    <row r="1086" spans="1:7" x14ac:dyDescent="0.3">
      <c r="A1086" s="60" t="s">
        <v>8409</v>
      </c>
      <c r="B1086" s="85" t="s">
        <v>3721</v>
      </c>
      <c r="C1086" s="85" t="s">
        <v>2643</v>
      </c>
      <c r="D1086" s="57">
        <v>780</v>
      </c>
      <c r="E108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86" s="57">
        <f t="shared" si="16"/>
        <v>780</v>
      </c>
    </row>
    <row r="1087" spans="1:7" x14ac:dyDescent="0.3">
      <c r="A1087" s="60" t="s">
        <v>8409</v>
      </c>
      <c r="B1087" s="85" t="s">
        <v>3722</v>
      </c>
      <c r="C1087" s="85" t="s">
        <v>2645</v>
      </c>
      <c r="D1087" s="57">
        <v>256</v>
      </c>
      <c r="E108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87" s="57">
        <f t="shared" si="16"/>
        <v>256</v>
      </c>
    </row>
    <row r="1088" spans="1:7" x14ac:dyDescent="0.3">
      <c r="A1088" s="60" t="s">
        <v>8410</v>
      </c>
      <c r="B1088" s="85" t="s">
        <v>3723</v>
      </c>
      <c r="C1088" s="85" t="s">
        <v>2643</v>
      </c>
      <c r="D1088" s="57">
        <v>1107</v>
      </c>
      <c r="E108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88" s="57">
        <f t="shared" si="16"/>
        <v>1107</v>
      </c>
    </row>
    <row r="1089" spans="1:7" x14ac:dyDescent="0.3">
      <c r="A1089" s="60" t="s">
        <v>8410</v>
      </c>
      <c r="B1089" s="85" t="s">
        <v>3724</v>
      </c>
      <c r="C1089" s="85" t="s">
        <v>2645</v>
      </c>
      <c r="D1089" s="57">
        <v>327</v>
      </c>
      <c r="E108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89" s="57">
        <f t="shared" si="16"/>
        <v>327</v>
      </c>
    </row>
    <row r="1090" spans="1:7" x14ac:dyDescent="0.3">
      <c r="A1090" s="60" t="s">
        <v>8411</v>
      </c>
      <c r="B1090" s="85" t="s">
        <v>3725</v>
      </c>
      <c r="C1090" s="85" t="s">
        <v>2643</v>
      </c>
      <c r="D1090" s="57">
        <v>597</v>
      </c>
      <c r="E109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90" s="57">
        <f t="shared" si="16"/>
        <v>597</v>
      </c>
    </row>
    <row r="1091" spans="1:7" x14ac:dyDescent="0.3">
      <c r="A1091" s="60" t="s">
        <v>8411</v>
      </c>
      <c r="B1091" s="85" t="s">
        <v>3726</v>
      </c>
      <c r="C1091" s="85" t="s">
        <v>2645</v>
      </c>
      <c r="D1091" s="57">
        <v>111</v>
      </c>
      <c r="E109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91" s="57">
        <f t="shared" si="16"/>
        <v>111</v>
      </c>
    </row>
    <row r="1092" spans="1:7" x14ac:dyDescent="0.3">
      <c r="A1092" s="60" t="s">
        <v>8412</v>
      </c>
      <c r="B1092" s="85" t="s">
        <v>3727</v>
      </c>
      <c r="C1092" s="85" t="s">
        <v>2645</v>
      </c>
      <c r="D1092" s="57">
        <v>111</v>
      </c>
      <c r="E109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92" s="57">
        <f t="shared" si="16"/>
        <v>111</v>
      </c>
    </row>
    <row r="1093" spans="1:7" x14ac:dyDescent="0.3">
      <c r="A1093" s="60" t="s">
        <v>8413</v>
      </c>
      <c r="B1093" s="85" t="s">
        <v>3728</v>
      </c>
      <c r="C1093" s="85" t="s">
        <v>2643</v>
      </c>
      <c r="D1093" s="57">
        <v>524</v>
      </c>
      <c r="E109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93" s="57">
        <f t="shared" si="16"/>
        <v>524</v>
      </c>
    </row>
    <row r="1094" spans="1:7" x14ac:dyDescent="0.3">
      <c r="A1094" s="60" t="s">
        <v>8413</v>
      </c>
      <c r="B1094" s="85" t="s">
        <v>3729</v>
      </c>
      <c r="C1094" s="85" t="s">
        <v>2645</v>
      </c>
      <c r="D1094" s="57">
        <v>197</v>
      </c>
      <c r="E109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94" s="57">
        <f t="shared" ref="F1094:F1157" si="17">D1094-D1094*E1094</f>
        <v>197</v>
      </c>
    </row>
    <row r="1095" spans="1:7" x14ac:dyDescent="0.3">
      <c r="A1095" s="60" t="s">
        <v>8414</v>
      </c>
      <c r="B1095" s="85" t="s">
        <v>3730</v>
      </c>
      <c r="C1095" s="85" t="s">
        <v>2643</v>
      </c>
      <c r="D1095" s="57">
        <v>262</v>
      </c>
      <c r="E109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95" s="57">
        <f t="shared" si="17"/>
        <v>262</v>
      </c>
    </row>
    <row r="1096" spans="1:7" x14ac:dyDescent="0.3">
      <c r="A1096" s="60" t="s">
        <v>8414</v>
      </c>
      <c r="B1096" s="85" t="s">
        <v>3731</v>
      </c>
      <c r="C1096" s="85" t="s">
        <v>2645</v>
      </c>
      <c r="D1096" s="57">
        <v>78.599999999999994</v>
      </c>
      <c r="E109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96" s="57">
        <f t="shared" si="17"/>
        <v>78.599999999999994</v>
      </c>
    </row>
    <row r="1097" spans="1:7" x14ac:dyDescent="0.3">
      <c r="A1097" s="60" t="s">
        <v>8415</v>
      </c>
      <c r="B1097" s="85" t="s">
        <v>3732</v>
      </c>
      <c r="C1097" s="85" t="s">
        <v>2643</v>
      </c>
      <c r="D1097" s="57">
        <v>393</v>
      </c>
      <c r="E109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97" s="57">
        <f t="shared" si="17"/>
        <v>393</v>
      </c>
    </row>
    <row r="1098" spans="1:7" x14ac:dyDescent="0.3">
      <c r="A1098" s="60" t="s">
        <v>8415</v>
      </c>
      <c r="B1098" s="85" t="s">
        <v>3733</v>
      </c>
      <c r="C1098" s="85" t="s">
        <v>2645</v>
      </c>
      <c r="D1098" s="57">
        <v>118</v>
      </c>
      <c r="E109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98" s="57">
        <f t="shared" si="17"/>
        <v>118</v>
      </c>
    </row>
    <row r="1099" spans="1:7" x14ac:dyDescent="0.3">
      <c r="A1099" s="60" t="s">
        <v>9846</v>
      </c>
      <c r="B1099" s="85" t="s">
        <v>9784</v>
      </c>
      <c r="C1099" s="85" t="s">
        <v>2645</v>
      </c>
      <c r="D1099" s="57">
        <v>118</v>
      </c>
      <c r="E109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099" s="57">
        <f t="shared" si="17"/>
        <v>118</v>
      </c>
    </row>
    <row r="1100" spans="1:7" x14ac:dyDescent="0.3">
      <c r="A1100" s="60" t="s">
        <v>9660</v>
      </c>
      <c r="B1100" s="85" t="s">
        <v>9661</v>
      </c>
      <c r="C1100" s="85" t="s">
        <v>2643</v>
      </c>
      <c r="D1100" s="57">
        <v>475</v>
      </c>
      <c r="E110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00" s="57">
        <f t="shared" si="17"/>
        <v>475</v>
      </c>
    </row>
    <row r="1101" spans="1:7" x14ac:dyDescent="0.3">
      <c r="A1101" s="60" t="s">
        <v>8416</v>
      </c>
      <c r="B1101" s="85" t="s">
        <v>3734</v>
      </c>
      <c r="C1101" s="85" t="s">
        <v>2643</v>
      </c>
      <c r="D1101" s="57">
        <v>229</v>
      </c>
      <c r="E110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01" s="57">
        <f t="shared" si="17"/>
        <v>229</v>
      </c>
      <c r="G1101" s="187" t="s">
        <v>23</v>
      </c>
    </row>
    <row r="1102" spans="1:7" x14ac:dyDescent="0.3">
      <c r="A1102" s="60" t="s">
        <v>8416</v>
      </c>
      <c r="B1102" s="85" t="s">
        <v>3735</v>
      </c>
      <c r="C1102" s="85" t="s">
        <v>2645</v>
      </c>
      <c r="D1102" s="57">
        <v>65.5</v>
      </c>
      <c r="E110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02" s="57">
        <f t="shared" si="17"/>
        <v>65.5</v>
      </c>
    </row>
    <row r="1103" spans="1:7" x14ac:dyDescent="0.3">
      <c r="A1103" s="60" t="s">
        <v>8417</v>
      </c>
      <c r="B1103" s="85" t="s">
        <v>3736</v>
      </c>
      <c r="C1103" s="85" t="s">
        <v>2643</v>
      </c>
      <c r="D1103" s="57">
        <v>161</v>
      </c>
      <c r="E110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03" s="57">
        <f t="shared" si="17"/>
        <v>161</v>
      </c>
    </row>
    <row r="1104" spans="1:7" x14ac:dyDescent="0.3">
      <c r="A1104" s="60" t="s">
        <v>8417</v>
      </c>
      <c r="B1104" s="85" t="s">
        <v>3737</v>
      </c>
      <c r="C1104" s="85" t="s">
        <v>2645</v>
      </c>
      <c r="D1104" s="57">
        <v>48.4</v>
      </c>
      <c r="E110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04" s="57">
        <f t="shared" si="17"/>
        <v>48.4</v>
      </c>
    </row>
    <row r="1105" spans="1:7" x14ac:dyDescent="0.3">
      <c r="A1105" s="54" t="s">
        <v>10145</v>
      </c>
      <c r="B1105" s="85" t="s">
        <v>10061</v>
      </c>
      <c r="C1105" s="85" t="s">
        <v>2643</v>
      </c>
      <c r="D1105" s="57">
        <v>164</v>
      </c>
      <c r="E110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05" s="57">
        <f t="shared" si="17"/>
        <v>164</v>
      </c>
    </row>
    <row r="1106" spans="1:7" x14ac:dyDescent="0.3">
      <c r="A1106" s="60" t="s">
        <v>8418</v>
      </c>
      <c r="B1106" s="85" t="s">
        <v>3738</v>
      </c>
      <c r="C1106" s="85" t="s">
        <v>2645</v>
      </c>
      <c r="D1106" s="57">
        <v>48.4</v>
      </c>
      <c r="E110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06" s="57">
        <f t="shared" si="17"/>
        <v>48.4</v>
      </c>
    </row>
    <row r="1107" spans="1:7" x14ac:dyDescent="0.3">
      <c r="A1107" s="60" t="s">
        <v>9849</v>
      </c>
      <c r="B1107" s="85" t="s">
        <v>9787</v>
      </c>
      <c r="C1107" s="85" t="s">
        <v>2643</v>
      </c>
      <c r="D1107" s="57">
        <v>161</v>
      </c>
      <c r="E110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07" s="57">
        <f t="shared" si="17"/>
        <v>161</v>
      </c>
    </row>
    <row r="1108" spans="1:7" x14ac:dyDescent="0.3">
      <c r="A1108" s="60" t="s">
        <v>9735</v>
      </c>
      <c r="B1108" s="85" t="s">
        <v>9739</v>
      </c>
      <c r="C1108" s="85" t="s">
        <v>2645</v>
      </c>
      <c r="D1108" s="57">
        <v>48.4</v>
      </c>
      <c r="E110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08" s="57">
        <f t="shared" si="17"/>
        <v>48.4</v>
      </c>
    </row>
    <row r="1109" spans="1:7" x14ac:dyDescent="0.3">
      <c r="A1109" s="60" t="s">
        <v>9734</v>
      </c>
      <c r="B1109" s="85" t="s">
        <v>9738</v>
      </c>
      <c r="C1109" s="85" t="s">
        <v>2645</v>
      </c>
      <c r="D1109" s="57">
        <v>48.4</v>
      </c>
      <c r="E110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09" s="57">
        <f t="shared" si="17"/>
        <v>48.4</v>
      </c>
    </row>
    <row r="1110" spans="1:7" x14ac:dyDescent="0.3">
      <c r="A1110" s="54" t="s">
        <v>3374</v>
      </c>
      <c r="B1110" s="85" t="s">
        <v>3375</v>
      </c>
      <c r="C1110" s="85" t="s">
        <v>2643</v>
      </c>
      <c r="D1110" s="57">
        <v>131</v>
      </c>
      <c r="E111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10" s="57">
        <f t="shared" si="17"/>
        <v>131</v>
      </c>
    </row>
    <row r="1111" spans="1:7" x14ac:dyDescent="0.3">
      <c r="A1111" s="54" t="s">
        <v>3374</v>
      </c>
      <c r="B1111" s="85" t="s">
        <v>3375</v>
      </c>
      <c r="C1111" s="85" t="s">
        <v>2643</v>
      </c>
      <c r="D1111" s="57">
        <v>131</v>
      </c>
      <c r="E111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11" s="57">
        <f t="shared" si="17"/>
        <v>131</v>
      </c>
    </row>
    <row r="1112" spans="1:7" x14ac:dyDescent="0.3">
      <c r="A1112" s="54" t="s">
        <v>3374</v>
      </c>
      <c r="B1112" s="85" t="s">
        <v>10068</v>
      </c>
      <c r="C1112" s="85" t="s">
        <v>2645</v>
      </c>
      <c r="D1112" s="57">
        <v>40</v>
      </c>
      <c r="E111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12" s="57">
        <f t="shared" si="17"/>
        <v>40</v>
      </c>
    </row>
    <row r="1113" spans="1:7" x14ac:dyDescent="0.3">
      <c r="A1113" s="60" t="s">
        <v>8419</v>
      </c>
      <c r="B1113" s="85" t="s">
        <v>3739</v>
      </c>
      <c r="C1113" s="85" t="s">
        <v>2643</v>
      </c>
      <c r="D1113" s="57">
        <v>80.599999999999994</v>
      </c>
      <c r="E111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13" s="57">
        <f t="shared" si="17"/>
        <v>80.599999999999994</v>
      </c>
      <c r="G1113" s="187" t="s">
        <v>23</v>
      </c>
    </row>
    <row r="1114" spans="1:7" x14ac:dyDescent="0.3">
      <c r="A1114" s="60" t="s">
        <v>8419</v>
      </c>
      <c r="B1114" s="85" t="s">
        <v>3740</v>
      </c>
      <c r="C1114" s="85" t="s">
        <v>2645</v>
      </c>
      <c r="D1114" s="57">
        <v>24.2</v>
      </c>
      <c r="E111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14" s="57">
        <f t="shared" si="17"/>
        <v>24.2</v>
      </c>
      <c r="G1114" s="187" t="s">
        <v>23</v>
      </c>
    </row>
    <row r="1115" spans="1:7" x14ac:dyDescent="0.3">
      <c r="A1115" s="60" t="s">
        <v>9733</v>
      </c>
      <c r="B1115" s="85" t="s">
        <v>9737</v>
      </c>
      <c r="C1115" s="85" t="s">
        <v>2643</v>
      </c>
      <c r="D1115" s="57">
        <v>80.599999999999994</v>
      </c>
      <c r="E111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15" s="57">
        <f t="shared" si="17"/>
        <v>80.599999999999994</v>
      </c>
      <c r="G1115" s="187" t="s">
        <v>23</v>
      </c>
    </row>
    <row r="1116" spans="1:7" x14ac:dyDescent="0.3">
      <c r="A1116" s="60" t="s">
        <v>9844</v>
      </c>
      <c r="B1116" s="85" t="s">
        <v>9782</v>
      </c>
      <c r="C1116" s="85"/>
      <c r="D1116" s="57">
        <v>24.2</v>
      </c>
      <c r="E111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16" s="57">
        <f t="shared" si="17"/>
        <v>24.2</v>
      </c>
      <c r="G1116" s="187" t="s">
        <v>23</v>
      </c>
    </row>
    <row r="1117" spans="1:7" x14ac:dyDescent="0.3">
      <c r="A1117" s="60" t="s">
        <v>8668</v>
      </c>
      <c r="B1117" s="85" t="s">
        <v>8108</v>
      </c>
      <c r="C1117" s="95" t="s">
        <v>2643</v>
      </c>
      <c r="D1117" s="57">
        <v>80.599999999999994</v>
      </c>
      <c r="E111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17" s="57">
        <f t="shared" si="17"/>
        <v>80.599999999999994</v>
      </c>
    </row>
    <row r="1118" spans="1:7" x14ac:dyDescent="0.3">
      <c r="A1118" s="54" t="s">
        <v>3376</v>
      </c>
      <c r="B1118" s="85" t="s">
        <v>3377</v>
      </c>
      <c r="C1118" s="85" t="s">
        <v>2643</v>
      </c>
      <c r="D1118" s="57">
        <v>655</v>
      </c>
      <c r="E111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18" s="57">
        <f t="shared" si="17"/>
        <v>655</v>
      </c>
    </row>
    <row r="1119" spans="1:7" x14ac:dyDescent="0.3">
      <c r="A1119" s="54" t="s">
        <v>3376</v>
      </c>
      <c r="B1119" s="85" t="s">
        <v>3378</v>
      </c>
      <c r="C1119" s="85" t="s">
        <v>2645</v>
      </c>
      <c r="D1119" s="57">
        <v>151</v>
      </c>
      <c r="E111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19" s="57">
        <f t="shared" si="17"/>
        <v>151</v>
      </c>
    </row>
    <row r="1120" spans="1:7" x14ac:dyDescent="0.3">
      <c r="A1120" s="60" t="s">
        <v>8300</v>
      </c>
      <c r="B1120" s="85" t="s">
        <v>7953</v>
      </c>
      <c r="C1120" s="85" t="s">
        <v>2643</v>
      </c>
      <c r="D1120" s="57">
        <v>655</v>
      </c>
      <c r="E112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20" s="57">
        <f t="shared" si="17"/>
        <v>655</v>
      </c>
    </row>
    <row r="1121" spans="1:7" x14ac:dyDescent="0.3">
      <c r="A1121" s="60" t="s">
        <v>8300</v>
      </c>
      <c r="B1121" s="85" t="s">
        <v>7954</v>
      </c>
      <c r="C1121" s="95" t="s">
        <v>2645</v>
      </c>
      <c r="D1121" s="57">
        <v>151</v>
      </c>
      <c r="E112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21" s="57">
        <f t="shared" si="17"/>
        <v>151</v>
      </c>
    </row>
    <row r="1122" spans="1:7" x14ac:dyDescent="0.3">
      <c r="A1122" s="60" t="s">
        <v>3379</v>
      </c>
      <c r="B1122" s="85" t="s">
        <v>3380</v>
      </c>
      <c r="C1122" s="95" t="s">
        <v>2647</v>
      </c>
      <c r="D1122" s="57">
        <v>183</v>
      </c>
      <c r="E112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22" s="57">
        <f t="shared" si="17"/>
        <v>183</v>
      </c>
    </row>
    <row r="1123" spans="1:7" x14ac:dyDescent="0.3">
      <c r="A1123" s="60" t="s">
        <v>8301</v>
      </c>
      <c r="B1123" s="85" t="s">
        <v>3383</v>
      </c>
      <c r="C1123" s="95" t="s">
        <v>2643</v>
      </c>
      <c r="D1123" s="57">
        <v>1173</v>
      </c>
      <c r="E112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23" s="57">
        <f t="shared" si="17"/>
        <v>1173</v>
      </c>
    </row>
    <row r="1124" spans="1:7" x14ac:dyDescent="0.3">
      <c r="A1124" s="60" t="s">
        <v>8301</v>
      </c>
      <c r="B1124" s="85" t="s">
        <v>3381</v>
      </c>
      <c r="C1124" s="95" t="s">
        <v>2645</v>
      </c>
      <c r="D1124" s="57">
        <v>347</v>
      </c>
      <c r="E112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24" s="57">
        <f t="shared" si="17"/>
        <v>347</v>
      </c>
    </row>
    <row r="1125" spans="1:7" x14ac:dyDescent="0.3">
      <c r="A1125" s="54" t="s">
        <v>7838</v>
      </c>
      <c r="B1125" s="85" t="s">
        <v>7863</v>
      </c>
      <c r="C1125" s="95" t="s">
        <v>2645</v>
      </c>
      <c r="D1125" s="57">
        <v>1434</v>
      </c>
      <c r="E112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25" s="57">
        <f t="shared" si="17"/>
        <v>1434</v>
      </c>
    </row>
    <row r="1126" spans="1:7" x14ac:dyDescent="0.3">
      <c r="A1126" s="60" t="s">
        <v>9683</v>
      </c>
      <c r="B1126" s="85" t="s">
        <v>9685</v>
      </c>
      <c r="C1126" s="85" t="s">
        <v>2643</v>
      </c>
      <c r="D1126" s="57">
        <v>1572</v>
      </c>
      <c r="E112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26" s="57">
        <f t="shared" si="17"/>
        <v>1572</v>
      </c>
    </row>
    <row r="1127" spans="1:7" x14ac:dyDescent="0.3">
      <c r="A1127" s="60" t="s">
        <v>9683</v>
      </c>
      <c r="B1127" s="85" t="s">
        <v>9686</v>
      </c>
      <c r="C1127" s="85" t="s">
        <v>2645</v>
      </c>
      <c r="D1127" s="57">
        <v>511</v>
      </c>
      <c r="E112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27" s="57">
        <f t="shared" si="17"/>
        <v>511</v>
      </c>
    </row>
    <row r="1128" spans="1:7" x14ac:dyDescent="0.3">
      <c r="A1128" s="60" t="s">
        <v>9683</v>
      </c>
      <c r="B1128" s="85" t="s">
        <v>9684</v>
      </c>
      <c r="C1128" s="85" t="s">
        <v>2647</v>
      </c>
      <c r="D1128" s="57">
        <v>269</v>
      </c>
      <c r="E112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28" s="57">
        <f t="shared" si="17"/>
        <v>269</v>
      </c>
    </row>
    <row r="1129" spans="1:7" x14ac:dyDescent="0.3">
      <c r="A1129" s="60" t="s">
        <v>8302</v>
      </c>
      <c r="B1129" s="85" t="s">
        <v>3384</v>
      </c>
      <c r="C1129" s="85" t="s">
        <v>2645</v>
      </c>
      <c r="D1129" s="57">
        <v>511</v>
      </c>
      <c r="E112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29" s="57">
        <f t="shared" si="17"/>
        <v>511</v>
      </c>
      <c r="G1129" s="187" t="s">
        <v>23</v>
      </c>
    </row>
    <row r="1130" spans="1:7" x14ac:dyDescent="0.3">
      <c r="A1130" s="60" t="s">
        <v>8420</v>
      </c>
      <c r="B1130" s="85" t="s">
        <v>3741</v>
      </c>
      <c r="C1130" s="85" t="s">
        <v>2643</v>
      </c>
      <c r="D1130" s="57">
        <v>1784</v>
      </c>
      <c r="E113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30" s="57">
        <f t="shared" si="17"/>
        <v>1784</v>
      </c>
    </row>
    <row r="1131" spans="1:7" x14ac:dyDescent="0.3">
      <c r="A1131" s="60" t="s">
        <v>8420</v>
      </c>
      <c r="B1131" s="85" t="s">
        <v>3742</v>
      </c>
      <c r="C1131" s="85" t="s">
        <v>2645</v>
      </c>
      <c r="D1131" s="57">
        <v>400</v>
      </c>
      <c r="E113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31" s="57">
        <f t="shared" si="17"/>
        <v>400</v>
      </c>
    </row>
    <row r="1132" spans="1:7" x14ac:dyDescent="0.3">
      <c r="A1132" s="60" t="s">
        <v>8420</v>
      </c>
      <c r="B1132" s="85" t="s">
        <v>3743</v>
      </c>
      <c r="C1132" s="85" t="s">
        <v>2647</v>
      </c>
      <c r="D1132" s="57">
        <v>200</v>
      </c>
      <c r="E113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32" s="57">
        <f t="shared" si="17"/>
        <v>200</v>
      </c>
    </row>
    <row r="1133" spans="1:7" x14ac:dyDescent="0.3">
      <c r="A1133" s="60" t="s">
        <v>8421</v>
      </c>
      <c r="B1133" s="85" t="s">
        <v>3744</v>
      </c>
      <c r="C1133" s="85" t="s">
        <v>2643</v>
      </c>
      <c r="D1133" s="57">
        <v>1376</v>
      </c>
      <c r="E113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33" s="57">
        <f t="shared" si="17"/>
        <v>1376</v>
      </c>
    </row>
    <row r="1134" spans="1:7" x14ac:dyDescent="0.3">
      <c r="A1134" s="60" t="s">
        <v>8421</v>
      </c>
      <c r="B1134" s="85" t="s">
        <v>3745</v>
      </c>
      <c r="C1134" s="85" t="s">
        <v>2645</v>
      </c>
      <c r="D1134" s="57">
        <v>393</v>
      </c>
      <c r="E113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34" s="57">
        <f t="shared" si="17"/>
        <v>393</v>
      </c>
    </row>
    <row r="1135" spans="1:7" x14ac:dyDescent="0.3">
      <c r="A1135" s="60" t="s">
        <v>8421</v>
      </c>
      <c r="B1135" s="85" t="s">
        <v>3746</v>
      </c>
      <c r="C1135" s="85" t="s">
        <v>2647</v>
      </c>
      <c r="D1135" s="57">
        <v>239</v>
      </c>
      <c r="E113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35" s="57">
        <f t="shared" si="17"/>
        <v>239</v>
      </c>
    </row>
    <row r="1136" spans="1:7" x14ac:dyDescent="0.3">
      <c r="A1136" s="60" t="s">
        <v>8422</v>
      </c>
      <c r="B1136" s="85" t="s">
        <v>3747</v>
      </c>
      <c r="C1136" s="85" t="s">
        <v>2643</v>
      </c>
      <c r="D1136" s="57">
        <v>252</v>
      </c>
      <c r="E113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36" s="57">
        <f t="shared" si="17"/>
        <v>252</v>
      </c>
    </row>
    <row r="1137" spans="1:6" x14ac:dyDescent="0.3">
      <c r="A1137" s="60" t="s">
        <v>8422</v>
      </c>
      <c r="B1137" s="85" t="s">
        <v>3748</v>
      </c>
      <c r="C1137" s="85" t="s">
        <v>2645</v>
      </c>
      <c r="D1137" s="57">
        <v>90.7</v>
      </c>
      <c r="E113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37" s="57">
        <f t="shared" si="17"/>
        <v>90.7</v>
      </c>
    </row>
    <row r="1138" spans="1:6" x14ac:dyDescent="0.3">
      <c r="A1138" s="60" t="s">
        <v>8422</v>
      </c>
      <c r="B1138" s="85" t="s">
        <v>3749</v>
      </c>
      <c r="C1138" s="85" t="s">
        <v>2647</v>
      </c>
      <c r="D1138" s="57">
        <v>60.5</v>
      </c>
      <c r="E113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38" s="57">
        <f t="shared" si="17"/>
        <v>60.5</v>
      </c>
    </row>
    <row r="1139" spans="1:6" x14ac:dyDescent="0.3">
      <c r="A1139" s="60" t="s">
        <v>8423</v>
      </c>
      <c r="B1139" s="85" t="s">
        <v>3750</v>
      </c>
      <c r="C1139" s="85" t="s">
        <v>2647</v>
      </c>
      <c r="D1139" s="57">
        <v>60.5</v>
      </c>
      <c r="E113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39" s="57">
        <f t="shared" si="17"/>
        <v>60.5</v>
      </c>
    </row>
    <row r="1140" spans="1:6" x14ac:dyDescent="0.3">
      <c r="A1140" s="60" t="s">
        <v>9838</v>
      </c>
      <c r="B1140" s="85" t="s">
        <v>9772</v>
      </c>
      <c r="C1140" s="85" t="s">
        <v>2647</v>
      </c>
      <c r="D1140" s="57">
        <v>60.5</v>
      </c>
      <c r="E114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40" s="57">
        <f t="shared" si="17"/>
        <v>60.5</v>
      </c>
    </row>
    <row r="1141" spans="1:6" x14ac:dyDescent="0.3">
      <c r="A1141" s="60" t="s">
        <v>8424</v>
      </c>
      <c r="B1141" s="85" t="s">
        <v>3751</v>
      </c>
      <c r="C1141" s="85" t="s">
        <v>2643</v>
      </c>
      <c r="D1141" s="57">
        <v>271</v>
      </c>
      <c r="E114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41" s="57">
        <f t="shared" si="17"/>
        <v>271</v>
      </c>
    </row>
    <row r="1142" spans="1:6" x14ac:dyDescent="0.3">
      <c r="A1142" s="60" t="s">
        <v>8424</v>
      </c>
      <c r="B1142" s="85" t="s">
        <v>3752</v>
      </c>
      <c r="C1142" s="85" t="s">
        <v>2645</v>
      </c>
      <c r="D1142" s="57">
        <v>86.6</v>
      </c>
      <c r="E114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42" s="57">
        <f t="shared" si="17"/>
        <v>86.6</v>
      </c>
    </row>
    <row r="1143" spans="1:6" x14ac:dyDescent="0.3">
      <c r="A1143" s="60" t="s">
        <v>9883</v>
      </c>
      <c r="B1143" s="85" t="s">
        <v>9821</v>
      </c>
      <c r="C1143" s="85" t="s">
        <v>2645</v>
      </c>
      <c r="D1143" s="57">
        <v>86.6</v>
      </c>
      <c r="E114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43" s="57">
        <f t="shared" si="17"/>
        <v>86.6</v>
      </c>
    </row>
    <row r="1144" spans="1:6" x14ac:dyDescent="0.3">
      <c r="A1144" s="60" t="s">
        <v>7832</v>
      </c>
      <c r="B1144" s="85" t="s">
        <v>3753</v>
      </c>
      <c r="C1144" s="85" t="s">
        <v>2643</v>
      </c>
      <c r="D1144" s="57">
        <v>161</v>
      </c>
      <c r="E114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44" s="57">
        <f t="shared" si="17"/>
        <v>161</v>
      </c>
    </row>
    <row r="1145" spans="1:6" x14ac:dyDescent="0.3">
      <c r="A1145" s="60" t="s">
        <v>7832</v>
      </c>
      <c r="B1145" s="85" t="s">
        <v>3754</v>
      </c>
      <c r="C1145" s="85" t="s">
        <v>2645</v>
      </c>
      <c r="D1145" s="57">
        <v>60.5</v>
      </c>
      <c r="E114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45" s="57">
        <f t="shared" si="17"/>
        <v>60.5</v>
      </c>
    </row>
    <row r="1146" spans="1:6" x14ac:dyDescent="0.3">
      <c r="A1146" s="60" t="s">
        <v>8303</v>
      </c>
      <c r="B1146" s="85" t="s">
        <v>7842</v>
      </c>
      <c r="C1146" s="95" t="s">
        <v>2643</v>
      </c>
      <c r="D1146" s="57">
        <v>161</v>
      </c>
      <c r="E114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46" s="57">
        <f t="shared" si="17"/>
        <v>161</v>
      </c>
    </row>
    <row r="1147" spans="1:6" x14ac:dyDescent="0.3">
      <c r="A1147" s="60" t="s">
        <v>8425</v>
      </c>
      <c r="B1147" s="85" t="s">
        <v>3755</v>
      </c>
      <c r="C1147" s="85" t="s">
        <v>2730</v>
      </c>
      <c r="D1147" s="57">
        <v>65.5</v>
      </c>
      <c r="E114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47" s="57">
        <f t="shared" si="17"/>
        <v>65.5</v>
      </c>
    </row>
    <row r="1148" spans="1:6" x14ac:dyDescent="0.3">
      <c r="A1148" s="60" t="s">
        <v>8425</v>
      </c>
      <c r="B1148" s="85" t="s">
        <v>3756</v>
      </c>
      <c r="C1148" s="85" t="s">
        <v>2758</v>
      </c>
      <c r="D1148" s="57">
        <v>262</v>
      </c>
      <c r="E114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48" s="57">
        <f t="shared" si="17"/>
        <v>262</v>
      </c>
    </row>
    <row r="1149" spans="1:6" x14ac:dyDescent="0.3">
      <c r="A1149" s="60" t="s">
        <v>8425</v>
      </c>
      <c r="B1149" s="85" t="s">
        <v>3757</v>
      </c>
      <c r="C1149" s="85" t="s">
        <v>2760</v>
      </c>
      <c r="D1149" s="57">
        <v>157</v>
      </c>
      <c r="E114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49" s="57">
        <f t="shared" si="17"/>
        <v>157</v>
      </c>
    </row>
    <row r="1150" spans="1:6" x14ac:dyDescent="0.3">
      <c r="A1150" s="60" t="s">
        <v>8304</v>
      </c>
      <c r="B1150" s="85" t="s">
        <v>7848</v>
      </c>
      <c r="C1150" s="95" t="s">
        <v>2643</v>
      </c>
      <c r="D1150" s="57">
        <v>262</v>
      </c>
      <c r="E115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50" s="57">
        <f t="shared" si="17"/>
        <v>262</v>
      </c>
    </row>
    <row r="1151" spans="1:6" x14ac:dyDescent="0.3">
      <c r="A1151" s="60" t="s">
        <v>8426</v>
      </c>
      <c r="B1151" s="85" t="s">
        <v>3758</v>
      </c>
      <c r="C1151" s="85" t="s">
        <v>2643</v>
      </c>
      <c r="D1151" s="57">
        <v>262</v>
      </c>
      <c r="E115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51" s="57">
        <f t="shared" si="17"/>
        <v>262</v>
      </c>
    </row>
    <row r="1152" spans="1:6" x14ac:dyDescent="0.3">
      <c r="A1152" s="60" t="s">
        <v>8426</v>
      </c>
      <c r="B1152" s="85" t="s">
        <v>3759</v>
      </c>
      <c r="C1152" s="85" t="s">
        <v>2645</v>
      </c>
      <c r="D1152" s="57">
        <v>78.599999999999994</v>
      </c>
      <c r="E115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52" s="57">
        <f t="shared" si="17"/>
        <v>78.599999999999994</v>
      </c>
    </row>
    <row r="1153" spans="1:7" x14ac:dyDescent="0.3">
      <c r="A1153" s="54" t="s">
        <v>3385</v>
      </c>
      <c r="B1153" s="85" t="s">
        <v>3386</v>
      </c>
      <c r="C1153" s="85" t="s">
        <v>2643</v>
      </c>
      <c r="D1153" s="57">
        <v>2605</v>
      </c>
      <c r="E115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53" s="57">
        <f t="shared" si="17"/>
        <v>2605</v>
      </c>
    </row>
    <row r="1154" spans="1:7" x14ac:dyDescent="0.3">
      <c r="A1154" s="54" t="s">
        <v>3385</v>
      </c>
      <c r="B1154" s="85" t="s">
        <v>3387</v>
      </c>
      <c r="C1154" s="85" t="s">
        <v>2645</v>
      </c>
      <c r="D1154" s="57">
        <v>940</v>
      </c>
      <c r="E115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54" s="57">
        <f t="shared" si="17"/>
        <v>940</v>
      </c>
      <c r="G1154" s="187" t="s">
        <v>23</v>
      </c>
    </row>
    <row r="1155" spans="1:7" x14ac:dyDescent="0.3">
      <c r="A1155" s="60" t="s">
        <v>3385</v>
      </c>
      <c r="B1155" s="85" t="s">
        <v>7841</v>
      </c>
      <c r="C1155" s="85" t="s">
        <v>2647</v>
      </c>
      <c r="D1155" s="57">
        <v>470</v>
      </c>
      <c r="E115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55" s="57">
        <f t="shared" si="17"/>
        <v>470</v>
      </c>
    </row>
    <row r="1156" spans="1:7" x14ac:dyDescent="0.3">
      <c r="A1156" s="60" t="s">
        <v>8427</v>
      </c>
      <c r="B1156" s="85" t="s">
        <v>3760</v>
      </c>
      <c r="C1156" s="85" t="s">
        <v>2643</v>
      </c>
      <c r="D1156" s="57">
        <v>347</v>
      </c>
      <c r="E115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56" s="57">
        <f t="shared" si="17"/>
        <v>347</v>
      </c>
    </row>
    <row r="1157" spans="1:7" x14ac:dyDescent="0.3">
      <c r="A1157" s="60" t="s">
        <v>8427</v>
      </c>
      <c r="B1157" s="85" t="s">
        <v>3761</v>
      </c>
      <c r="C1157" s="85" t="s">
        <v>2645</v>
      </c>
      <c r="D1157" s="57">
        <v>85.2</v>
      </c>
      <c r="E115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57" s="57">
        <f t="shared" si="17"/>
        <v>85.2</v>
      </c>
    </row>
    <row r="1158" spans="1:7" x14ac:dyDescent="0.3">
      <c r="A1158" s="54" t="s">
        <v>10149</v>
      </c>
      <c r="B1158" s="85" t="s">
        <v>10066</v>
      </c>
      <c r="C1158" s="85" t="s">
        <v>2643</v>
      </c>
      <c r="D1158" s="57">
        <v>440</v>
      </c>
      <c r="E115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58" s="57">
        <f t="shared" ref="F1158:F1221" si="18">D1158-D1158*E1158</f>
        <v>440</v>
      </c>
    </row>
    <row r="1159" spans="1:7" x14ac:dyDescent="0.3">
      <c r="A1159" s="54" t="s">
        <v>10149</v>
      </c>
      <c r="B1159" s="85" t="s">
        <v>10067</v>
      </c>
      <c r="C1159" s="85" t="s">
        <v>2645</v>
      </c>
      <c r="D1159" s="57">
        <v>127</v>
      </c>
      <c r="E115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59" s="57">
        <f t="shared" si="18"/>
        <v>127</v>
      </c>
    </row>
    <row r="1160" spans="1:7" x14ac:dyDescent="0.3">
      <c r="A1160" s="60" t="s">
        <v>8305</v>
      </c>
      <c r="B1160" s="85" t="s">
        <v>7864</v>
      </c>
      <c r="C1160" s="85" t="s">
        <v>2645</v>
      </c>
      <c r="D1160" s="57">
        <v>2310</v>
      </c>
      <c r="E116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60" s="57">
        <f t="shared" si="18"/>
        <v>2310</v>
      </c>
    </row>
    <row r="1161" spans="1:7" x14ac:dyDescent="0.3">
      <c r="A1161" s="60" t="s">
        <v>8428</v>
      </c>
      <c r="B1161" s="85" t="s">
        <v>3762</v>
      </c>
      <c r="C1161" s="85" t="s">
        <v>2643</v>
      </c>
      <c r="D1161" s="57">
        <v>688</v>
      </c>
      <c r="E116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61" s="57">
        <f t="shared" si="18"/>
        <v>688</v>
      </c>
    </row>
    <row r="1162" spans="1:7" x14ac:dyDescent="0.3">
      <c r="A1162" s="60" t="s">
        <v>8428</v>
      </c>
      <c r="B1162" s="85" t="s">
        <v>3762</v>
      </c>
      <c r="C1162" s="85" t="s">
        <v>2643</v>
      </c>
      <c r="D1162" s="57">
        <v>688</v>
      </c>
      <c r="E116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62" s="57">
        <f t="shared" si="18"/>
        <v>688</v>
      </c>
    </row>
    <row r="1163" spans="1:7" x14ac:dyDescent="0.3">
      <c r="A1163" s="60" t="s">
        <v>8428</v>
      </c>
      <c r="B1163" s="85" t="s">
        <v>3763</v>
      </c>
      <c r="C1163" s="85" t="s">
        <v>2645</v>
      </c>
      <c r="D1163" s="57">
        <v>229</v>
      </c>
      <c r="E116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63" s="57">
        <f t="shared" si="18"/>
        <v>229</v>
      </c>
    </row>
    <row r="1164" spans="1:7" x14ac:dyDescent="0.3">
      <c r="A1164" s="60" t="s">
        <v>8428</v>
      </c>
      <c r="B1164" s="85" t="s">
        <v>3764</v>
      </c>
      <c r="C1164" s="85" t="s">
        <v>2647</v>
      </c>
      <c r="D1164" s="57">
        <v>124</v>
      </c>
      <c r="E116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64" s="57">
        <f t="shared" si="18"/>
        <v>124</v>
      </c>
    </row>
    <row r="1165" spans="1:7" x14ac:dyDescent="0.3">
      <c r="A1165" s="54" t="s">
        <v>10150</v>
      </c>
      <c r="B1165" s="85" t="s">
        <v>10069</v>
      </c>
      <c r="C1165" s="85" t="s">
        <v>2645</v>
      </c>
      <c r="D1165" s="57">
        <v>233</v>
      </c>
      <c r="E116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65" s="57">
        <f t="shared" si="18"/>
        <v>233</v>
      </c>
    </row>
    <row r="1166" spans="1:7" x14ac:dyDescent="0.3">
      <c r="A1166" s="60" t="s">
        <v>8429</v>
      </c>
      <c r="B1166" s="85" t="s">
        <v>3765</v>
      </c>
      <c r="C1166" s="85" t="s">
        <v>2643</v>
      </c>
      <c r="D1166" s="57">
        <v>852</v>
      </c>
      <c r="E116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66" s="57">
        <f t="shared" si="18"/>
        <v>852</v>
      </c>
    </row>
    <row r="1167" spans="1:7" x14ac:dyDescent="0.3">
      <c r="A1167" s="60" t="s">
        <v>8429</v>
      </c>
      <c r="B1167" s="85" t="s">
        <v>3766</v>
      </c>
      <c r="C1167" s="85" t="s">
        <v>2645</v>
      </c>
      <c r="D1167" s="57">
        <v>295</v>
      </c>
      <c r="E116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67" s="57">
        <f t="shared" si="18"/>
        <v>295</v>
      </c>
    </row>
    <row r="1168" spans="1:7" x14ac:dyDescent="0.3">
      <c r="A1168" s="60" t="s">
        <v>8429</v>
      </c>
      <c r="B1168" s="85" t="s">
        <v>3767</v>
      </c>
      <c r="C1168" s="85" t="s">
        <v>2647</v>
      </c>
      <c r="D1168" s="57">
        <v>164</v>
      </c>
      <c r="E116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68" s="57">
        <f t="shared" si="18"/>
        <v>164</v>
      </c>
    </row>
    <row r="1169" spans="1:7" x14ac:dyDescent="0.3">
      <c r="A1169" s="60" t="s">
        <v>9839</v>
      </c>
      <c r="B1169" s="85" t="s">
        <v>9775</v>
      </c>
      <c r="C1169" s="85" t="s">
        <v>2647</v>
      </c>
      <c r="D1169" s="57">
        <v>164</v>
      </c>
      <c r="E116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69" s="57">
        <f t="shared" si="18"/>
        <v>164</v>
      </c>
    </row>
    <row r="1170" spans="1:7" x14ac:dyDescent="0.3">
      <c r="A1170" s="60" t="s">
        <v>9840</v>
      </c>
      <c r="B1170" s="85" t="s">
        <v>9776</v>
      </c>
      <c r="C1170" s="85" t="s">
        <v>2645</v>
      </c>
      <c r="D1170" s="57">
        <v>295</v>
      </c>
      <c r="E117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70" s="57">
        <f t="shared" si="18"/>
        <v>295</v>
      </c>
    </row>
    <row r="1171" spans="1:7" x14ac:dyDescent="0.3">
      <c r="A1171" s="60" t="s">
        <v>8430</v>
      </c>
      <c r="B1171" s="85" t="s">
        <v>3768</v>
      </c>
      <c r="C1171" s="85" t="s">
        <v>2643</v>
      </c>
      <c r="D1171" s="57">
        <v>1322</v>
      </c>
      <c r="E117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71" s="57">
        <f t="shared" si="18"/>
        <v>1322</v>
      </c>
    </row>
    <row r="1172" spans="1:7" x14ac:dyDescent="0.3">
      <c r="A1172" s="60" t="s">
        <v>8430</v>
      </c>
      <c r="B1172" s="85" t="s">
        <v>3769</v>
      </c>
      <c r="C1172" s="85" t="s">
        <v>2645</v>
      </c>
      <c r="D1172" s="57">
        <v>328</v>
      </c>
      <c r="E117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72" s="57">
        <f t="shared" si="18"/>
        <v>328</v>
      </c>
    </row>
    <row r="1173" spans="1:7" x14ac:dyDescent="0.3">
      <c r="A1173" s="54" t="s">
        <v>7821</v>
      </c>
      <c r="B1173" s="85" t="s">
        <v>7822</v>
      </c>
      <c r="C1173" s="95" t="s">
        <v>2647</v>
      </c>
      <c r="D1173" s="57">
        <v>164</v>
      </c>
      <c r="E117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73" s="57">
        <f t="shared" si="18"/>
        <v>164</v>
      </c>
    </row>
    <row r="1174" spans="1:7" x14ac:dyDescent="0.3">
      <c r="A1174" s="60" t="s">
        <v>9677</v>
      </c>
      <c r="B1174" s="85" t="s">
        <v>9678</v>
      </c>
      <c r="C1174" s="85" t="s">
        <v>2643</v>
      </c>
      <c r="D1174" s="57">
        <v>1016</v>
      </c>
      <c r="E117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74" s="57">
        <f t="shared" si="18"/>
        <v>1016</v>
      </c>
    </row>
    <row r="1175" spans="1:7" x14ac:dyDescent="0.3">
      <c r="A1175" s="60" t="s">
        <v>8306</v>
      </c>
      <c r="B1175" s="85" t="s">
        <v>7847</v>
      </c>
      <c r="C1175" s="85" t="s">
        <v>2643</v>
      </c>
      <c r="D1175" s="57">
        <v>1016</v>
      </c>
      <c r="E117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75" s="57">
        <f t="shared" si="18"/>
        <v>1016</v>
      </c>
    </row>
    <row r="1176" spans="1:7" x14ac:dyDescent="0.3">
      <c r="A1176" s="54" t="s">
        <v>8306</v>
      </c>
      <c r="B1176" s="85" t="s">
        <v>10065</v>
      </c>
      <c r="C1176" s="85" t="s">
        <v>2645</v>
      </c>
      <c r="D1176" s="57">
        <v>306</v>
      </c>
      <c r="E117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76" s="57">
        <f t="shared" si="18"/>
        <v>306</v>
      </c>
    </row>
    <row r="1177" spans="1:7" x14ac:dyDescent="0.3">
      <c r="A1177" s="60" t="s">
        <v>8431</v>
      </c>
      <c r="B1177" s="85" t="s">
        <v>3770</v>
      </c>
      <c r="C1177" s="85" t="s">
        <v>2645</v>
      </c>
      <c r="D1177" s="57">
        <v>487</v>
      </c>
      <c r="E117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77" s="57">
        <f t="shared" si="18"/>
        <v>487</v>
      </c>
    </row>
    <row r="1178" spans="1:7" x14ac:dyDescent="0.3">
      <c r="A1178" s="60" t="s">
        <v>8431</v>
      </c>
      <c r="B1178" s="55" t="s">
        <v>3771</v>
      </c>
      <c r="C1178" s="55" t="s">
        <v>2647</v>
      </c>
      <c r="D1178" s="57">
        <v>251</v>
      </c>
      <c r="E117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78" s="57">
        <f t="shared" si="18"/>
        <v>251</v>
      </c>
    </row>
    <row r="1179" spans="1:7" x14ac:dyDescent="0.3">
      <c r="A1179" s="60" t="s">
        <v>8307</v>
      </c>
      <c r="B1179" s="85" t="s">
        <v>9358</v>
      </c>
      <c r="C1179" s="85" t="s">
        <v>2643</v>
      </c>
      <c r="D1179" s="57">
        <v>649</v>
      </c>
      <c r="E117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79" s="57">
        <f t="shared" si="18"/>
        <v>649</v>
      </c>
    </row>
    <row r="1180" spans="1:7" x14ac:dyDescent="0.3">
      <c r="A1180" s="60" t="s">
        <v>8307</v>
      </c>
      <c r="B1180" s="85" t="s">
        <v>3388</v>
      </c>
      <c r="C1180" s="95" t="s">
        <v>2645</v>
      </c>
      <c r="D1180" s="57">
        <v>259</v>
      </c>
      <c r="E118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80" s="57">
        <f t="shared" si="18"/>
        <v>259</v>
      </c>
    </row>
    <row r="1181" spans="1:7" x14ac:dyDescent="0.3">
      <c r="A1181" s="139" t="s">
        <v>9929</v>
      </c>
      <c r="B1181" s="55" t="s">
        <v>3390</v>
      </c>
      <c r="C1181" s="55" t="s">
        <v>2643</v>
      </c>
      <c r="D1181" s="57">
        <v>2195</v>
      </c>
      <c r="E118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81" s="57">
        <f t="shared" si="18"/>
        <v>2195</v>
      </c>
      <c r="G1181" s="187" t="s">
        <v>23</v>
      </c>
    </row>
    <row r="1182" spans="1:7" x14ac:dyDescent="0.3">
      <c r="A1182" s="139" t="s">
        <v>9929</v>
      </c>
      <c r="B1182" s="55" t="s">
        <v>3402</v>
      </c>
      <c r="C1182" s="55" t="s">
        <v>2645</v>
      </c>
      <c r="D1182" s="57">
        <v>852</v>
      </c>
      <c r="E118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82" s="57">
        <f t="shared" si="18"/>
        <v>852</v>
      </c>
    </row>
    <row r="1183" spans="1:7" x14ac:dyDescent="0.3">
      <c r="A1183" s="89" t="s">
        <v>9929</v>
      </c>
      <c r="B1183" s="55" t="s">
        <v>3389</v>
      </c>
      <c r="C1183" s="55" t="s">
        <v>2647</v>
      </c>
      <c r="D1183" s="57">
        <v>439</v>
      </c>
      <c r="E118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83" s="57">
        <f t="shared" si="18"/>
        <v>439</v>
      </c>
    </row>
    <row r="1184" spans="1:7" x14ac:dyDescent="0.3">
      <c r="A1184" s="60" t="s">
        <v>8432</v>
      </c>
      <c r="B1184" s="85" t="s">
        <v>3772</v>
      </c>
      <c r="C1184" s="85" t="s">
        <v>2643</v>
      </c>
      <c r="D1184" s="57">
        <v>295</v>
      </c>
      <c r="E118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84" s="57">
        <f t="shared" si="18"/>
        <v>295</v>
      </c>
    </row>
    <row r="1185" spans="1:6" x14ac:dyDescent="0.3">
      <c r="A1185" s="60" t="s">
        <v>8432</v>
      </c>
      <c r="B1185" s="85" t="s">
        <v>3773</v>
      </c>
      <c r="C1185" s="85" t="s">
        <v>2645</v>
      </c>
      <c r="D1185" s="57">
        <v>105</v>
      </c>
      <c r="E118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85" s="57">
        <f t="shared" si="18"/>
        <v>105</v>
      </c>
    </row>
    <row r="1186" spans="1:6" x14ac:dyDescent="0.3">
      <c r="A1186" s="60" t="s">
        <v>9848</v>
      </c>
      <c r="B1186" s="85" t="s">
        <v>9786</v>
      </c>
      <c r="C1186" s="85" t="s">
        <v>2645</v>
      </c>
      <c r="D1186" s="57">
        <v>105</v>
      </c>
      <c r="E118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86" s="57">
        <f t="shared" si="18"/>
        <v>105</v>
      </c>
    </row>
    <row r="1187" spans="1:6" x14ac:dyDescent="0.3">
      <c r="A1187" s="54" t="s">
        <v>3391</v>
      </c>
      <c r="B1187" s="85" t="s">
        <v>3392</v>
      </c>
      <c r="C1187" s="85" t="s">
        <v>2643</v>
      </c>
      <c r="D1187" s="57">
        <v>1394</v>
      </c>
      <c r="E118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87" s="57">
        <f t="shared" si="18"/>
        <v>1394</v>
      </c>
    </row>
    <row r="1188" spans="1:6" x14ac:dyDescent="0.3">
      <c r="A1188" s="60" t="s">
        <v>3391</v>
      </c>
      <c r="B1188" s="85" t="s">
        <v>3393</v>
      </c>
      <c r="C1188" s="95" t="s">
        <v>2645</v>
      </c>
      <c r="D1188" s="57">
        <v>430</v>
      </c>
      <c r="E118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88" s="57">
        <f t="shared" si="18"/>
        <v>430</v>
      </c>
    </row>
    <row r="1189" spans="1:6" x14ac:dyDescent="0.3">
      <c r="A1189" s="60" t="s">
        <v>8433</v>
      </c>
      <c r="B1189" s="85" t="s">
        <v>3774</v>
      </c>
      <c r="C1189" s="85" t="s">
        <v>2643</v>
      </c>
      <c r="D1189" s="57">
        <v>605</v>
      </c>
      <c r="E118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89" s="57">
        <f t="shared" si="18"/>
        <v>605</v>
      </c>
    </row>
    <row r="1190" spans="1:6" x14ac:dyDescent="0.3">
      <c r="A1190" s="60" t="s">
        <v>8433</v>
      </c>
      <c r="B1190" s="85" t="s">
        <v>3775</v>
      </c>
      <c r="C1190" s="85" t="s">
        <v>2645</v>
      </c>
      <c r="D1190" s="57">
        <v>177</v>
      </c>
      <c r="E119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90" s="57">
        <f t="shared" si="18"/>
        <v>177</v>
      </c>
    </row>
    <row r="1191" spans="1:6" x14ac:dyDescent="0.3">
      <c r="A1191" s="60" t="s">
        <v>9879</v>
      </c>
      <c r="B1191" s="85" t="s">
        <v>9779</v>
      </c>
      <c r="C1191" s="85"/>
      <c r="D1191" s="57">
        <v>192</v>
      </c>
      <c r="E119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91" s="57">
        <f t="shared" si="18"/>
        <v>192</v>
      </c>
    </row>
    <row r="1192" spans="1:6" x14ac:dyDescent="0.3">
      <c r="A1192" s="60" t="s">
        <v>9879</v>
      </c>
      <c r="B1192" s="85" t="s">
        <v>9817</v>
      </c>
      <c r="C1192" s="85"/>
      <c r="D1192" s="57">
        <v>50.4</v>
      </c>
      <c r="E119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92" s="57">
        <f t="shared" si="18"/>
        <v>50.4</v>
      </c>
    </row>
    <row r="1193" spans="1:6" x14ac:dyDescent="0.3">
      <c r="A1193" s="60" t="s">
        <v>8434</v>
      </c>
      <c r="B1193" s="85" t="s">
        <v>3777</v>
      </c>
      <c r="C1193" s="85" t="s">
        <v>2643</v>
      </c>
      <c r="D1193" s="57">
        <v>192</v>
      </c>
      <c r="E119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93" s="57">
        <f t="shared" si="18"/>
        <v>192</v>
      </c>
    </row>
    <row r="1194" spans="1:6" x14ac:dyDescent="0.3">
      <c r="A1194" s="60" t="s">
        <v>8434</v>
      </c>
      <c r="B1194" s="85" t="s">
        <v>3778</v>
      </c>
      <c r="C1194" s="85" t="s">
        <v>2645</v>
      </c>
      <c r="D1194" s="57">
        <v>75.599999999999994</v>
      </c>
      <c r="E119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94" s="57">
        <f t="shared" si="18"/>
        <v>75.599999999999994</v>
      </c>
    </row>
    <row r="1195" spans="1:6" x14ac:dyDescent="0.3">
      <c r="A1195" s="60" t="s">
        <v>8434</v>
      </c>
      <c r="B1195" s="85" t="s">
        <v>3776</v>
      </c>
      <c r="C1195" s="95" t="s">
        <v>2645</v>
      </c>
      <c r="D1195" s="57">
        <v>75.599999999999994</v>
      </c>
      <c r="E119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95" s="57">
        <f t="shared" si="18"/>
        <v>75.599999999999994</v>
      </c>
    </row>
    <row r="1196" spans="1:6" x14ac:dyDescent="0.3">
      <c r="A1196" s="60" t="s">
        <v>8434</v>
      </c>
      <c r="B1196" s="85" t="s">
        <v>3779</v>
      </c>
      <c r="C1196" s="85" t="s">
        <v>2647</v>
      </c>
      <c r="D1196" s="57">
        <v>50.4</v>
      </c>
      <c r="E119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96" s="57">
        <f t="shared" si="18"/>
        <v>50.4</v>
      </c>
    </row>
    <row r="1197" spans="1:6" x14ac:dyDescent="0.3">
      <c r="A1197" s="54" t="s">
        <v>7967</v>
      </c>
      <c r="B1197" s="85" t="s">
        <v>7968</v>
      </c>
      <c r="C1197" s="85" t="s">
        <v>2643</v>
      </c>
      <c r="D1197" s="57">
        <v>192</v>
      </c>
      <c r="E119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97" s="57">
        <f t="shared" si="18"/>
        <v>192</v>
      </c>
    </row>
    <row r="1198" spans="1:6" x14ac:dyDescent="0.3">
      <c r="A1198" s="54" t="s">
        <v>7969</v>
      </c>
      <c r="B1198" s="85" t="s">
        <v>7970</v>
      </c>
      <c r="C1198" s="85" t="s">
        <v>2643</v>
      </c>
      <c r="D1198" s="57">
        <v>192</v>
      </c>
      <c r="E119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98" s="57">
        <f t="shared" si="18"/>
        <v>192</v>
      </c>
    </row>
    <row r="1199" spans="1:6" x14ac:dyDescent="0.3">
      <c r="A1199" s="54" t="s">
        <v>3394</v>
      </c>
      <c r="B1199" s="85" t="s">
        <v>3395</v>
      </c>
      <c r="C1199" s="95" t="s">
        <v>2645</v>
      </c>
      <c r="D1199" s="57">
        <v>1478</v>
      </c>
      <c r="E119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199" s="57">
        <f t="shared" si="18"/>
        <v>1478</v>
      </c>
    </row>
    <row r="1200" spans="1:6" x14ac:dyDescent="0.3">
      <c r="A1200" s="54" t="s">
        <v>3396</v>
      </c>
      <c r="B1200" s="85" t="s">
        <v>3397</v>
      </c>
      <c r="C1200" s="85" t="s">
        <v>2643</v>
      </c>
      <c r="D1200" s="57">
        <v>4226</v>
      </c>
      <c r="E120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00" s="57">
        <f t="shared" si="18"/>
        <v>4226</v>
      </c>
    </row>
    <row r="1201" spans="1:6" x14ac:dyDescent="0.3">
      <c r="A1201" s="60" t="s">
        <v>3396</v>
      </c>
      <c r="B1201" s="85" t="s">
        <v>7843</v>
      </c>
      <c r="C1201" s="85" t="s">
        <v>2647</v>
      </c>
      <c r="D1201" s="57">
        <v>799</v>
      </c>
      <c r="E120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01" s="57">
        <f t="shared" si="18"/>
        <v>799</v>
      </c>
    </row>
    <row r="1202" spans="1:6" x14ac:dyDescent="0.3">
      <c r="A1202" s="60" t="s">
        <v>8436</v>
      </c>
      <c r="B1202" s="85" t="s">
        <v>3781</v>
      </c>
      <c r="C1202" s="85" t="s">
        <v>2643</v>
      </c>
      <c r="D1202" s="57">
        <v>491</v>
      </c>
      <c r="E120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02" s="57">
        <f t="shared" si="18"/>
        <v>491</v>
      </c>
    </row>
    <row r="1203" spans="1:6" x14ac:dyDescent="0.3">
      <c r="A1203" s="60" t="s">
        <v>8436</v>
      </c>
      <c r="B1203" s="85" t="s">
        <v>3782</v>
      </c>
      <c r="C1203" s="85" t="s">
        <v>2645</v>
      </c>
      <c r="D1203" s="57">
        <v>151</v>
      </c>
      <c r="E120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03" s="57">
        <f t="shared" si="18"/>
        <v>151</v>
      </c>
    </row>
    <row r="1204" spans="1:6" x14ac:dyDescent="0.3">
      <c r="A1204" s="54" t="s">
        <v>7803</v>
      </c>
      <c r="B1204" s="85" t="s">
        <v>7802</v>
      </c>
      <c r="C1204" s="85" t="s">
        <v>2645</v>
      </c>
      <c r="D1204" s="57">
        <v>151</v>
      </c>
      <c r="E120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04" s="57">
        <f t="shared" si="18"/>
        <v>151</v>
      </c>
    </row>
    <row r="1205" spans="1:6" x14ac:dyDescent="0.3">
      <c r="A1205" s="54" t="s">
        <v>10148</v>
      </c>
      <c r="B1205" s="85" t="s">
        <v>10064</v>
      </c>
      <c r="C1205" s="85" t="s">
        <v>2643</v>
      </c>
      <c r="D1205" s="57">
        <v>499</v>
      </c>
      <c r="E120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05" s="57">
        <f t="shared" si="18"/>
        <v>499</v>
      </c>
    </row>
    <row r="1206" spans="1:6" x14ac:dyDescent="0.3">
      <c r="A1206" s="60" t="s">
        <v>8308</v>
      </c>
      <c r="B1206" s="85" t="s">
        <v>3398</v>
      </c>
      <c r="C1206" s="95" t="s">
        <v>2643</v>
      </c>
      <c r="D1206" s="57">
        <v>844</v>
      </c>
      <c r="E120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06" s="57">
        <f t="shared" si="18"/>
        <v>844</v>
      </c>
    </row>
    <row r="1207" spans="1:6" x14ac:dyDescent="0.3">
      <c r="A1207" s="60" t="s">
        <v>8308</v>
      </c>
      <c r="B1207" s="85" t="s">
        <v>7959</v>
      </c>
      <c r="C1207" s="85" t="s">
        <v>2645</v>
      </c>
      <c r="D1207" s="57">
        <v>334</v>
      </c>
      <c r="E120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07" s="57">
        <f t="shared" si="18"/>
        <v>334</v>
      </c>
    </row>
    <row r="1208" spans="1:6" x14ac:dyDescent="0.3">
      <c r="A1208" s="60" t="s">
        <v>8309</v>
      </c>
      <c r="B1208" s="85" t="s">
        <v>9694</v>
      </c>
      <c r="C1208" s="85" t="s">
        <v>2643</v>
      </c>
      <c r="D1208" s="57">
        <v>655</v>
      </c>
      <c r="E120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08" s="57">
        <f t="shared" si="18"/>
        <v>655</v>
      </c>
    </row>
    <row r="1209" spans="1:6" x14ac:dyDescent="0.3">
      <c r="A1209" s="60" t="s">
        <v>8309</v>
      </c>
      <c r="B1209" s="85" t="s">
        <v>7960</v>
      </c>
      <c r="C1209" s="85" t="s">
        <v>2645</v>
      </c>
      <c r="D1209" s="57">
        <v>334</v>
      </c>
      <c r="E120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09" s="57">
        <f t="shared" si="18"/>
        <v>334</v>
      </c>
    </row>
    <row r="1210" spans="1:6" x14ac:dyDescent="0.3">
      <c r="A1210" s="60" t="s">
        <v>8435</v>
      </c>
      <c r="B1210" s="85" t="s">
        <v>3780</v>
      </c>
      <c r="C1210" s="85" t="s">
        <v>2710</v>
      </c>
      <c r="D1210" s="57">
        <v>795</v>
      </c>
      <c r="E121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10" s="57">
        <f t="shared" si="18"/>
        <v>795</v>
      </c>
    </row>
    <row r="1211" spans="1:6" x14ac:dyDescent="0.3">
      <c r="A1211" s="60" t="s">
        <v>8435</v>
      </c>
      <c r="B1211" s="85" t="s">
        <v>3783</v>
      </c>
      <c r="C1211" s="85" t="s">
        <v>2643</v>
      </c>
      <c r="D1211" s="57">
        <v>756</v>
      </c>
      <c r="E121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11" s="57">
        <f t="shared" si="18"/>
        <v>756</v>
      </c>
    </row>
    <row r="1212" spans="1:6" x14ac:dyDescent="0.3">
      <c r="A1212" s="60" t="s">
        <v>8435</v>
      </c>
      <c r="B1212" s="85" t="s">
        <v>3784</v>
      </c>
      <c r="C1212" s="85" t="s">
        <v>2645</v>
      </c>
      <c r="D1212" s="57">
        <v>333</v>
      </c>
      <c r="E121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12" s="57">
        <f t="shared" si="18"/>
        <v>333</v>
      </c>
    </row>
    <row r="1213" spans="1:6" x14ac:dyDescent="0.3">
      <c r="A1213" s="60" t="s">
        <v>8435</v>
      </c>
      <c r="B1213" s="85" t="s">
        <v>3785</v>
      </c>
      <c r="C1213" s="85" t="s">
        <v>2647</v>
      </c>
      <c r="D1213" s="57">
        <v>171</v>
      </c>
      <c r="E121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13" s="57">
        <f t="shared" si="18"/>
        <v>171</v>
      </c>
    </row>
    <row r="1214" spans="1:6" x14ac:dyDescent="0.3">
      <c r="A1214" s="60" t="s">
        <v>9842</v>
      </c>
      <c r="B1214" s="85" t="s">
        <v>9778</v>
      </c>
      <c r="C1214" s="85" t="s">
        <v>2647</v>
      </c>
      <c r="D1214" s="57">
        <v>171</v>
      </c>
      <c r="E121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14" s="57">
        <f t="shared" si="18"/>
        <v>171</v>
      </c>
    </row>
    <row r="1215" spans="1:6" x14ac:dyDescent="0.3">
      <c r="A1215" s="60" t="s">
        <v>8437</v>
      </c>
      <c r="B1215" s="85" t="s">
        <v>3786</v>
      </c>
      <c r="C1215" s="85" t="s">
        <v>2643</v>
      </c>
      <c r="D1215" s="57">
        <v>262</v>
      </c>
      <c r="E121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15" s="57">
        <f t="shared" si="18"/>
        <v>262</v>
      </c>
    </row>
    <row r="1216" spans="1:6" x14ac:dyDescent="0.3">
      <c r="A1216" s="60" t="s">
        <v>8437</v>
      </c>
      <c r="B1216" s="85" t="s">
        <v>3787</v>
      </c>
      <c r="C1216" s="85" t="s">
        <v>2645</v>
      </c>
      <c r="D1216" s="57">
        <v>78.599999999999994</v>
      </c>
      <c r="E121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16" s="57">
        <f t="shared" si="18"/>
        <v>78.599999999999994</v>
      </c>
    </row>
    <row r="1217" spans="1:7" x14ac:dyDescent="0.3">
      <c r="A1217" s="60" t="s">
        <v>8310</v>
      </c>
      <c r="B1217" s="85" t="s">
        <v>7951</v>
      </c>
      <c r="C1217" s="85" t="s">
        <v>2643</v>
      </c>
      <c r="D1217" s="57">
        <v>262</v>
      </c>
      <c r="E121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17" s="57">
        <f t="shared" si="18"/>
        <v>262</v>
      </c>
    </row>
    <row r="1218" spans="1:7" x14ac:dyDescent="0.3">
      <c r="A1218" s="60" t="s">
        <v>8311</v>
      </c>
      <c r="B1218" s="85" t="s">
        <v>3400</v>
      </c>
      <c r="C1218" s="95" t="s">
        <v>2645</v>
      </c>
      <c r="D1218" s="57">
        <v>878</v>
      </c>
      <c r="E121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18" s="57">
        <f t="shared" si="18"/>
        <v>878</v>
      </c>
    </row>
    <row r="1219" spans="1:7" x14ac:dyDescent="0.3">
      <c r="A1219" s="54" t="s">
        <v>3399</v>
      </c>
      <c r="B1219" s="85" t="s">
        <v>3401</v>
      </c>
      <c r="C1219" s="85" t="s">
        <v>2647</v>
      </c>
      <c r="D1219" s="57">
        <v>452</v>
      </c>
      <c r="E121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19" s="57">
        <f t="shared" si="18"/>
        <v>452</v>
      </c>
      <c r="G1219" s="187" t="s">
        <v>23</v>
      </c>
    </row>
    <row r="1220" spans="1:7" x14ac:dyDescent="0.3">
      <c r="A1220" s="60" t="s">
        <v>9860</v>
      </c>
      <c r="B1220" s="85" t="s">
        <v>9798</v>
      </c>
      <c r="C1220" s="85" t="s">
        <v>2643</v>
      </c>
      <c r="D1220" s="57">
        <v>2752</v>
      </c>
      <c r="E122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20" s="57">
        <f t="shared" si="18"/>
        <v>2752</v>
      </c>
    </row>
    <row r="1221" spans="1:7" x14ac:dyDescent="0.3">
      <c r="A1221" s="60" t="s">
        <v>8438</v>
      </c>
      <c r="B1221" s="85" t="s">
        <v>3788</v>
      </c>
      <c r="C1221" s="85" t="s">
        <v>2643</v>
      </c>
      <c r="D1221" s="57">
        <v>1195</v>
      </c>
      <c r="E122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21" s="57">
        <f t="shared" si="18"/>
        <v>1195</v>
      </c>
    </row>
    <row r="1222" spans="1:7" x14ac:dyDescent="0.3">
      <c r="A1222" s="60" t="s">
        <v>8438</v>
      </c>
      <c r="B1222" s="85" t="s">
        <v>3789</v>
      </c>
      <c r="C1222" s="85" t="s">
        <v>2645</v>
      </c>
      <c r="D1222" s="57">
        <v>382</v>
      </c>
      <c r="E122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22" s="57">
        <f t="shared" ref="F1222:F1285" si="19">D1222-D1222*E1222</f>
        <v>382</v>
      </c>
    </row>
    <row r="1223" spans="1:7" x14ac:dyDescent="0.3">
      <c r="A1223" s="60" t="s">
        <v>8439</v>
      </c>
      <c r="B1223" s="85" t="s">
        <v>3790</v>
      </c>
      <c r="C1223" s="85" t="s">
        <v>2643</v>
      </c>
      <c r="D1223" s="57">
        <v>465</v>
      </c>
      <c r="E122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23" s="57">
        <f t="shared" si="19"/>
        <v>465</v>
      </c>
    </row>
    <row r="1224" spans="1:7" x14ac:dyDescent="0.3">
      <c r="A1224" s="60" t="s">
        <v>8439</v>
      </c>
      <c r="B1224" s="85" t="s">
        <v>3791</v>
      </c>
      <c r="C1224" s="85" t="s">
        <v>2645</v>
      </c>
      <c r="D1224" s="57">
        <v>193</v>
      </c>
      <c r="E122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24" s="57">
        <f t="shared" si="19"/>
        <v>193</v>
      </c>
    </row>
    <row r="1225" spans="1:7" x14ac:dyDescent="0.3">
      <c r="A1225" s="60" t="s">
        <v>9882</v>
      </c>
      <c r="B1225" s="85" t="s">
        <v>9820</v>
      </c>
      <c r="C1225" s="85" t="s">
        <v>2645</v>
      </c>
      <c r="D1225" s="57">
        <v>193</v>
      </c>
      <c r="E122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25" s="57">
        <f t="shared" si="19"/>
        <v>193</v>
      </c>
    </row>
    <row r="1226" spans="1:7" x14ac:dyDescent="0.3">
      <c r="A1226" s="60" t="s">
        <v>8440</v>
      </c>
      <c r="B1226" s="85" t="s">
        <v>3792</v>
      </c>
      <c r="C1226" s="85" t="s">
        <v>2643</v>
      </c>
      <c r="D1226" s="57">
        <v>387</v>
      </c>
      <c r="E122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26" s="57">
        <f t="shared" si="19"/>
        <v>387</v>
      </c>
    </row>
    <row r="1227" spans="1:7" x14ac:dyDescent="0.3">
      <c r="A1227" s="60" t="s">
        <v>8440</v>
      </c>
      <c r="B1227" s="85" t="s">
        <v>3793</v>
      </c>
      <c r="C1227" s="85" t="s">
        <v>2645</v>
      </c>
      <c r="D1227" s="57">
        <v>111</v>
      </c>
      <c r="E122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27" s="57">
        <f t="shared" si="19"/>
        <v>111</v>
      </c>
    </row>
    <row r="1228" spans="1:7" x14ac:dyDescent="0.3">
      <c r="A1228" s="60" t="s">
        <v>8441</v>
      </c>
      <c r="B1228" s="85" t="s">
        <v>3794</v>
      </c>
      <c r="C1228" s="85" t="s">
        <v>2643</v>
      </c>
      <c r="D1228" s="57">
        <v>271</v>
      </c>
      <c r="E122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28" s="57">
        <f t="shared" si="19"/>
        <v>271</v>
      </c>
    </row>
    <row r="1229" spans="1:7" x14ac:dyDescent="0.3">
      <c r="A1229" s="60" t="s">
        <v>8441</v>
      </c>
      <c r="B1229" s="85" t="s">
        <v>3795</v>
      </c>
      <c r="C1229" s="85" t="s">
        <v>2645</v>
      </c>
      <c r="D1229" s="57">
        <v>78.599999999999994</v>
      </c>
      <c r="E122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29" s="57">
        <f t="shared" si="19"/>
        <v>78.599999999999994</v>
      </c>
    </row>
    <row r="1230" spans="1:7" x14ac:dyDescent="0.3">
      <c r="A1230" s="60" t="s">
        <v>8312</v>
      </c>
      <c r="B1230" s="85" t="s">
        <v>3796</v>
      </c>
      <c r="C1230" s="85" t="s">
        <v>2643</v>
      </c>
      <c r="D1230" s="57">
        <v>220</v>
      </c>
      <c r="E123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30" s="57">
        <f t="shared" si="19"/>
        <v>220</v>
      </c>
    </row>
    <row r="1231" spans="1:7" x14ac:dyDescent="0.3">
      <c r="A1231" s="60" t="s">
        <v>8312</v>
      </c>
      <c r="B1231" s="85" t="s">
        <v>3403</v>
      </c>
      <c r="C1231" s="95" t="s">
        <v>2645</v>
      </c>
      <c r="D1231" s="57">
        <v>78.599999999999994</v>
      </c>
      <c r="E123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31" s="57">
        <f t="shared" si="19"/>
        <v>78.599999999999994</v>
      </c>
    </row>
    <row r="1232" spans="1:7" x14ac:dyDescent="0.3">
      <c r="A1232" s="54" t="s">
        <v>3404</v>
      </c>
      <c r="B1232" s="85" t="s">
        <v>3405</v>
      </c>
      <c r="C1232" s="95" t="s">
        <v>2643</v>
      </c>
      <c r="D1232" s="57">
        <v>439</v>
      </c>
      <c r="E123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32" s="57">
        <f t="shared" si="19"/>
        <v>439</v>
      </c>
    </row>
    <row r="1233" spans="1:6" x14ac:dyDescent="0.3">
      <c r="A1233" s="54" t="s">
        <v>3406</v>
      </c>
      <c r="B1233" s="85" t="s">
        <v>3407</v>
      </c>
      <c r="C1233" s="95" t="s">
        <v>2645</v>
      </c>
      <c r="D1233" s="57">
        <v>91.7</v>
      </c>
      <c r="E123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33" s="57">
        <f t="shared" si="19"/>
        <v>91.7</v>
      </c>
    </row>
    <row r="1234" spans="1:6" x14ac:dyDescent="0.3">
      <c r="A1234" s="60" t="s">
        <v>8442</v>
      </c>
      <c r="B1234" s="85" t="s">
        <v>3797</v>
      </c>
      <c r="C1234" s="85" t="s">
        <v>2643</v>
      </c>
      <c r="D1234" s="57">
        <v>1365</v>
      </c>
      <c r="E123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34" s="57">
        <f t="shared" si="19"/>
        <v>1365</v>
      </c>
    </row>
    <row r="1235" spans="1:6" x14ac:dyDescent="0.3">
      <c r="A1235" s="60" t="s">
        <v>8442</v>
      </c>
      <c r="B1235" s="85" t="s">
        <v>3798</v>
      </c>
      <c r="C1235" s="85" t="s">
        <v>2645</v>
      </c>
      <c r="D1235" s="57">
        <v>524</v>
      </c>
      <c r="E123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35" s="57">
        <f t="shared" si="19"/>
        <v>524</v>
      </c>
    </row>
    <row r="1236" spans="1:6" x14ac:dyDescent="0.3">
      <c r="A1236" s="60" t="s">
        <v>8442</v>
      </c>
      <c r="B1236" s="85" t="s">
        <v>3799</v>
      </c>
      <c r="C1236" s="85" t="s">
        <v>2647</v>
      </c>
      <c r="D1236" s="57">
        <v>275</v>
      </c>
      <c r="E123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36" s="57">
        <f t="shared" si="19"/>
        <v>275</v>
      </c>
    </row>
    <row r="1237" spans="1:6" x14ac:dyDescent="0.3">
      <c r="A1237" s="60" t="s">
        <v>9667</v>
      </c>
      <c r="B1237" s="85" t="s">
        <v>9668</v>
      </c>
      <c r="C1237" s="85" t="s">
        <v>2823</v>
      </c>
      <c r="D1237" s="57">
        <v>98.3</v>
      </c>
      <c r="E123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37" s="57">
        <f t="shared" si="19"/>
        <v>98.3</v>
      </c>
    </row>
    <row r="1238" spans="1:6" x14ac:dyDescent="0.3">
      <c r="A1238" s="60" t="s">
        <v>8443</v>
      </c>
      <c r="B1238" s="85" t="s">
        <v>3800</v>
      </c>
      <c r="C1238" s="85" t="s">
        <v>2643</v>
      </c>
      <c r="D1238" s="57">
        <v>121</v>
      </c>
      <c r="E123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38" s="57">
        <f t="shared" si="19"/>
        <v>121</v>
      </c>
    </row>
    <row r="1239" spans="1:6" x14ac:dyDescent="0.3">
      <c r="A1239" s="60" t="s">
        <v>8443</v>
      </c>
      <c r="B1239" s="85" t="s">
        <v>3801</v>
      </c>
      <c r="C1239" s="85" t="s">
        <v>2645</v>
      </c>
      <c r="D1239" s="57">
        <v>50.4</v>
      </c>
      <c r="E123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39" s="57">
        <f t="shared" si="19"/>
        <v>50.4</v>
      </c>
    </row>
    <row r="1240" spans="1:6" x14ac:dyDescent="0.3">
      <c r="A1240" s="60" t="s">
        <v>9850</v>
      </c>
      <c r="B1240" s="85" t="s">
        <v>9788</v>
      </c>
      <c r="C1240" s="85" t="s">
        <v>2643</v>
      </c>
      <c r="D1240" s="57">
        <v>121</v>
      </c>
      <c r="E124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40" s="57">
        <f t="shared" si="19"/>
        <v>121</v>
      </c>
    </row>
    <row r="1241" spans="1:6" x14ac:dyDescent="0.3">
      <c r="A1241" s="60" t="s">
        <v>8444</v>
      </c>
      <c r="B1241" s="85" t="s">
        <v>3802</v>
      </c>
      <c r="C1241" s="85" t="s">
        <v>2730</v>
      </c>
      <c r="D1241" s="57">
        <v>72</v>
      </c>
      <c r="E124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41" s="57">
        <f t="shared" si="19"/>
        <v>72</v>
      </c>
    </row>
    <row r="1242" spans="1:6" x14ac:dyDescent="0.3">
      <c r="A1242" s="60" t="s">
        <v>8444</v>
      </c>
      <c r="B1242" s="85" t="s">
        <v>3803</v>
      </c>
      <c r="C1242" s="85" t="s">
        <v>2760</v>
      </c>
      <c r="D1242" s="57">
        <v>172</v>
      </c>
      <c r="E124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42" s="57">
        <f t="shared" si="19"/>
        <v>172</v>
      </c>
    </row>
    <row r="1243" spans="1:6" x14ac:dyDescent="0.3">
      <c r="A1243" s="60" t="s">
        <v>8445</v>
      </c>
      <c r="B1243" s="55" t="s">
        <v>3804</v>
      </c>
      <c r="C1243" s="55" t="s">
        <v>3504</v>
      </c>
      <c r="D1243" s="57">
        <v>143</v>
      </c>
      <c r="E124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43" s="57">
        <f t="shared" si="19"/>
        <v>143</v>
      </c>
    </row>
    <row r="1244" spans="1:6" x14ac:dyDescent="0.3">
      <c r="A1244" s="60" t="s">
        <v>9671</v>
      </c>
      <c r="B1244" s="85" t="s">
        <v>9672</v>
      </c>
      <c r="C1244" s="85" t="s">
        <v>2823</v>
      </c>
      <c r="D1244" s="57">
        <v>98.3</v>
      </c>
      <c r="E124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44" s="57">
        <f t="shared" si="19"/>
        <v>98.3</v>
      </c>
    </row>
    <row r="1245" spans="1:6" x14ac:dyDescent="0.3">
      <c r="A1245" s="60" t="s">
        <v>8446</v>
      </c>
      <c r="B1245" s="85" t="s">
        <v>3805</v>
      </c>
      <c r="C1245" s="85" t="s">
        <v>2643</v>
      </c>
      <c r="D1245" s="57">
        <v>534</v>
      </c>
      <c r="E124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45" s="57">
        <f t="shared" si="19"/>
        <v>534</v>
      </c>
    </row>
    <row r="1246" spans="1:6" x14ac:dyDescent="0.3">
      <c r="A1246" s="60" t="s">
        <v>8446</v>
      </c>
      <c r="B1246" s="85" t="s">
        <v>3806</v>
      </c>
      <c r="C1246" s="85" t="s">
        <v>2645</v>
      </c>
      <c r="D1246" s="57">
        <v>164</v>
      </c>
      <c r="E124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46" s="57">
        <f t="shared" si="19"/>
        <v>164</v>
      </c>
    </row>
    <row r="1247" spans="1:6" x14ac:dyDescent="0.3">
      <c r="A1247" s="60" t="s">
        <v>9853</v>
      </c>
      <c r="B1247" s="85" t="s">
        <v>9791</v>
      </c>
      <c r="C1247" s="85" t="s">
        <v>2643</v>
      </c>
      <c r="D1247" s="57">
        <v>426</v>
      </c>
      <c r="E124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47" s="57">
        <f t="shared" si="19"/>
        <v>426</v>
      </c>
    </row>
    <row r="1248" spans="1:6" x14ac:dyDescent="0.3">
      <c r="A1248" s="60" t="s">
        <v>9852</v>
      </c>
      <c r="B1248" s="85" t="s">
        <v>9790</v>
      </c>
      <c r="C1248" s="85" t="s">
        <v>2645</v>
      </c>
      <c r="D1248" s="57">
        <v>164</v>
      </c>
      <c r="E124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48" s="57">
        <f t="shared" si="19"/>
        <v>164</v>
      </c>
    </row>
    <row r="1249" spans="1:6" x14ac:dyDescent="0.3">
      <c r="A1249" s="89" t="s">
        <v>10264</v>
      </c>
      <c r="B1249" s="55" t="s">
        <v>3408</v>
      </c>
      <c r="C1249" s="55" t="s">
        <v>3409</v>
      </c>
      <c r="D1249" s="57">
        <v>622</v>
      </c>
      <c r="E124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49" s="57">
        <f t="shared" si="19"/>
        <v>622</v>
      </c>
    </row>
    <row r="1250" spans="1:6" x14ac:dyDescent="0.3">
      <c r="A1250" s="89" t="s">
        <v>10264</v>
      </c>
      <c r="B1250" s="55" t="s">
        <v>3410</v>
      </c>
      <c r="C1250" s="55" t="s">
        <v>2645</v>
      </c>
      <c r="D1250" s="57">
        <v>197</v>
      </c>
      <c r="E125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50" s="57">
        <f t="shared" si="19"/>
        <v>197</v>
      </c>
    </row>
    <row r="1251" spans="1:6" x14ac:dyDescent="0.3">
      <c r="A1251" s="89" t="s">
        <v>10264</v>
      </c>
      <c r="B1251" s="55" t="s">
        <v>3411</v>
      </c>
      <c r="C1251" s="55" t="s">
        <v>2647</v>
      </c>
      <c r="D1251" s="57">
        <v>105</v>
      </c>
      <c r="E125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51" s="57">
        <f t="shared" si="19"/>
        <v>105</v>
      </c>
    </row>
    <row r="1252" spans="1:6" x14ac:dyDescent="0.3">
      <c r="A1252" s="60" t="s">
        <v>8447</v>
      </c>
      <c r="B1252" s="85" t="s">
        <v>3807</v>
      </c>
      <c r="C1252" s="85" t="s">
        <v>2643</v>
      </c>
      <c r="D1252" s="57">
        <v>1147</v>
      </c>
      <c r="E125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52" s="57">
        <f t="shared" si="19"/>
        <v>1147</v>
      </c>
    </row>
    <row r="1253" spans="1:6" x14ac:dyDescent="0.3">
      <c r="A1253" s="60" t="s">
        <v>8447</v>
      </c>
      <c r="B1253" s="85" t="s">
        <v>3808</v>
      </c>
      <c r="C1253" s="85" t="s">
        <v>2645</v>
      </c>
      <c r="D1253" s="57">
        <v>426</v>
      </c>
      <c r="E125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53" s="57">
        <f t="shared" si="19"/>
        <v>426</v>
      </c>
    </row>
    <row r="1254" spans="1:6" x14ac:dyDescent="0.3">
      <c r="A1254" s="60" t="s">
        <v>8448</v>
      </c>
      <c r="B1254" s="85" t="s">
        <v>3809</v>
      </c>
      <c r="C1254" s="85" t="s">
        <v>2643</v>
      </c>
      <c r="D1254" s="57">
        <v>1147</v>
      </c>
      <c r="E125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54" s="57">
        <f t="shared" si="19"/>
        <v>1147</v>
      </c>
    </row>
    <row r="1255" spans="1:6" x14ac:dyDescent="0.3">
      <c r="A1255" s="60" t="s">
        <v>8448</v>
      </c>
      <c r="B1255" s="85" t="s">
        <v>3810</v>
      </c>
      <c r="C1255" s="85" t="s">
        <v>2645</v>
      </c>
      <c r="D1255" s="57">
        <v>393</v>
      </c>
      <c r="E125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55" s="57">
        <f t="shared" si="19"/>
        <v>393</v>
      </c>
    </row>
    <row r="1256" spans="1:6" x14ac:dyDescent="0.3">
      <c r="A1256" s="60" t="s">
        <v>8449</v>
      </c>
      <c r="B1256" s="85" t="s">
        <v>3811</v>
      </c>
      <c r="C1256" s="85" t="s">
        <v>2643</v>
      </c>
      <c r="D1256" s="57">
        <v>605</v>
      </c>
      <c r="E125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56" s="57">
        <f t="shared" si="19"/>
        <v>605</v>
      </c>
    </row>
    <row r="1257" spans="1:6" x14ac:dyDescent="0.3">
      <c r="A1257" s="60" t="s">
        <v>8449</v>
      </c>
      <c r="B1257" s="85" t="s">
        <v>3812</v>
      </c>
      <c r="C1257" s="85" t="s">
        <v>2645</v>
      </c>
      <c r="D1257" s="57">
        <v>177</v>
      </c>
      <c r="E125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57" s="57">
        <f t="shared" si="19"/>
        <v>177</v>
      </c>
    </row>
    <row r="1258" spans="1:6" x14ac:dyDescent="0.3">
      <c r="A1258" s="60" t="s">
        <v>8450</v>
      </c>
      <c r="B1258" s="85" t="s">
        <v>3813</v>
      </c>
      <c r="C1258" s="85" t="s">
        <v>2643</v>
      </c>
      <c r="D1258" s="57">
        <v>649</v>
      </c>
      <c r="E125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58" s="57">
        <f t="shared" si="19"/>
        <v>649</v>
      </c>
    </row>
    <row r="1259" spans="1:6" x14ac:dyDescent="0.3">
      <c r="A1259" s="60" t="s">
        <v>8450</v>
      </c>
      <c r="B1259" s="85" t="s">
        <v>3814</v>
      </c>
      <c r="C1259" s="85" t="s">
        <v>2645</v>
      </c>
      <c r="D1259" s="57">
        <v>256</v>
      </c>
      <c r="E125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59" s="57">
        <f t="shared" si="19"/>
        <v>256</v>
      </c>
    </row>
    <row r="1260" spans="1:6" x14ac:dyDescent="0.3">
      <c r="A1260" s="60" t="s">
        <v>9841</v>
      </c>
      <c r="B1260" s="85" t="s">
        <v>9777</v>
      </c>
      <c r="C1260" s="85" t="s">
        <v>2647</v>
      </c>
      <c r="D1260" s="57">
        <v>192</v>
      </c>
      <c r="E126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60" s="57">
        <f t="shared" si="19"/>
        <v>192</v>
      </c>
    </row>
    <row r="1261" spans="1:6" x14ac:dyDescent="0.3">
      <c r="A1261" s="60" t="s">
        <v>8451</v>
      </c>
      <c r="B1261" s="85" t="s">
        <v>3815</v>
      </c>
      <c r="C1261" s="85" t="s">
        <v>2643</v>
      </c>
      <c r="D1261" s="57">
        <v>897</v>
      </c>
      <c r="E126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61" s="57">
        <f t="shared" si="19"/>
        <v>897</v>
      </c>
    </row>
    <row r="1262" spans="1:6" x14ac:dyDescent="0.3">
      <c r="A1262" s="60" t="s">
        <v>8451</v>
      </c>
      <c r="B1262" s="85" t="s">
        <v>3816</v>
      </c>
      <c r="C1262" s="85" t="s">
        <v>2645</v>
      </c>
      <c r="D1262" s="57">
        <v>373</v>
      </c>
      <c r="E126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62" s="57">
        <f t="shared" si="19"/>
        <v>373</v>
      </c>
    </row>
    <row r="1263" spans="1:6" x14ac:dyDescent="0.3">
      <c r="A1263" s="60" t="s">
        <v>8451</v>
      </c>
      <c r="B1263" s="85" t="s">
        <v>3817</v>
      </c>
      <c r="C1263" s="85" t="s">
        <v>2647</v>
      </c>
      <c r="D1263" s="57">
        <v>192</v>
      </c>
      <c r="E126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63" s="57">
        <f t="shared" si="19"/>
        <v>192</v>
      </c>
    </row>
    <row r="1264" spans="1:6" x14ac:dyDescent="0.3">
      <c r="A1264" s="60" t="s">
        <v>8452</v>
      </c>
      <c r="B1264" s="85" t="s">
        <v>3818</v>
      </c>
      <c r="C1264" s="85" t="s">
        <v>2643</v>
      </c>
      <c r="D1264" s="57">
        <v>262</v>
      </c>
      <c r="E126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64" s="57">
        <f t="shared" si="19"/>
        <v>262</v>
      </c>
    </row>
    <row r="1265" spans="1:6" x14ac:dyDescent="0.3">
      <c r="A1265" s="60" t="s">
        <v>8452</v>
      </c>
      <c r="B1265" s="85" t="s">
        <v>3819</v>
      </c>
      <c r="C1265" s="85" t="s">
        <v>2645</v>
      </c>
      <c r="D1265" s="57">
        <v>78.599999999999994</v>
      </c>
      <c r="E126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65" s="57">
        <f t="shared" si="19"/>
        <v>78.599999999999994</v>
      </c>
    </row>
    <row r="1266" spans="1:6" x14ac:dyDescent="0.3">
      <c r="A1266" s="60" t="s">
        <v>8452</v>
      </c>
      <c r="B1266" s="85" t="s">
        <v>3820</v>
      </c>
      <c r="C1266" s="85" t="s">
        <v>2645</v>
      </c>
      <c r="D1266" s="57">
        <v>78.599999999999994</v>
      </c>
      <c r="E126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66" s="57">
        <f t="shared" si="19"/>
        <v>78.599999999999994</v>
      </c>
    </row>
    <row r="1267" spans="1:6" x14ac:dyDescent="0.3">
      <c r="A1267" s="60" t="s">
        <v>8453</v>
      </c>
      <c r="B1267" s="85" t="s">
        <v>3821</v>
      </c>
      <c r="C1267" s="85" t="s">
        <v>2643</v>
      </c>
      <c r="D1267" s="57">
        <v>686</v>
      </c>
      <c r="E126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67" s="57">
        <f t="shared" si="19"/>
        <v>686</v>
      </c>
    </row>
    <row r="1268" spans="1:6" x14ac:dyDescent="0.3">
      <c r="A1268" s="60" t="s">
        <v>8453</v>
      </c>
      <c r="B1268" s="85" t="s">
        <v>3822</v>
      </c>
      <c r="C1268" s="85" t="s">
        <v>2645</v>
      </c>
      <c r="D1268" s="57">
        <v>256</v>
      </c>
      <c r="E126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68" s="57">
        <f t="shared" si="19"/>
        <v>256</v>
      </c>
    </row>
    <row r="1269" spans="1:6" x14ac:dyDescent="0.3">
      <c r="A1269" s="54" t="s">
        <v>7993</v>
      </c>
      <c r="B1269" s="85" t="s">
        <v>7994</v>
      </c>
      <c r="C1269" s="95" t="s">
        <v>2758</v>
      </c>
      <c r="D1269" s="57">
        <v>222</v>
      </c>
      <c r="E126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69" s="57">
        <f t="shared" si="19"/>
        <v>222</v>
      </c>
    </row>
    <row r="1270" spans="1:6" x14ac:dyDescent="0.3">
      <c r="A1270" s="60" t="s">
        <v>8454</v>
      </c>
      <c r="B1270" s="85" t="s">
        <v>3823</v>
      </c>
      <c r="C1270" s="85" t="s">
        <v>2643</v>
      </c>
      <c r="D1270" s="57">
        <v>780</v>
      </c>
      <c r="E127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70" s="57">
        <f t="shared" si="19"/>
        <v>780</v>
      </c>
    </row>
    <row r="1271" spans="1:6" x14ac:dyDescent="0.3">
      <c r="A1271" s="60" t="s">
        <v>8454</v>
      </c>
      <c r="B1271" s="85" t="s">
        <v>3824</v>
      </c>
      <c r="C1271" s="85" t="s">
        <v>2645</v>
      </c>
      <c r="D1271" s="57">
        <v>387</v>
      </c>
      <c r="E127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71" s="57">
        <f t="shared" si="19"/>
        <v>387</v>
      </c>
    </row>
    <row r="1272" spans="1:6" x14ac:dyDescent="0.3">
      <c r="A1272" s="60" t="s">
        <v>8454</v>
      </c>
      <c r="B1272" s="85" t="s">
        <v>3825</v>
      </c>
      <c r="C1272" s="85" t="s">
        <v>2647</v>
      </c>
      <c r="D1272" s="57">
        <v>216</v>
      </c>
      <c r="E127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72" s="57">
        <f t="shared" si="19"/>
        <v>216</v>
      </c>
    </row>
    <row r="1273" spans="1:6" x14ac:dyDescent="0.3">
      <c r="A1273" s="60" t="s">
        <v>9462</v>
      </c>
      <c r="B1273" s="85" t="s">
        <v>9464</v>
      </c>
      <c r="C1273" s="85" t="s">
        <v>2647</v>
      </c>
      <c r="D1273" s="57">
        <v>216</v>
      </c>
      <c r="E127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73" s="57">
        <f t="shared" si="19"/>
        <v>216</v>
      </c>
    </row>
    <row r="1274" spans="1:6" x14ac:dyDescent="0.3">
      <c r="A1274" s="54" t="s">
        <v>3412</v>
      </c>
      <c r="B1274" s="85" t="s">
        <v>3413</v>
      </c>
      <c r="C1274" s="85" t="s">
        <v>2643</v>
      </c>
      <c r="D1274" s="57">
        <v>780</v>
      </c>
      <c r="E127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74" s="57">
        <f t="shared" si="19"/>
        <v>780</v>
      </c>
    </row>
    <row r="1275" spans="1:6" x14ac:dyDescent="0.3">
      <c r="A1275" s="54" t="s">
        <v>3412</v>
      </c>
      <c r="B1275" s="85" t="s">
        <v>3414</v>
      </c>
      <c r="C1275" s="85" t="s">
        <v>2645</v>
      </c>
      <c r="D1275" s="57">
        <v>387</v>
      </c>
      <c r="E127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75" s="57">
        <f t="shared" si="19"/>
        <v>387</v>
      </c>
    </row>
    <row r="1276" spans="1:6" x14ac:dyDescent="0.3">
      <c r="A1276" s="54" t="s">
        <v>3412</v>
      </c>
      <c r="B1276" s="85" t="s">
        <v>3415</v>
      </c>
      <c r="C1276" s="85" t="s">
        <v>2647</v>
      </c>
      <c r="D1276" s="57">
        <v>216</v>
      </c>
      <c r="E127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76" s="57">
        <f t="shared" si="19"/>
        <v>216</v>
      </c>
    </row>
    <row r="1277" spans="1:6" x14ac:dyDescent="0.3">
      <c r="A1277" s="60" t="s">
        <v>8455</v>
      </c>
      <c r="B1277" s="85" t="s">
        <v>3826</v>
      </c>
      <c r="C1277" s="85" t="s">
        <v>2643</v>
      </c>
      <c r="D1277" s="57">
        <v>1593</v>
      </c>
      <c r="E127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77" s="57">
        <f t="shared" si="19"/>
        <v>1593</v>
      </c>
    </row>
    <row r="1278" spans="1:6" x14ac:dyDescent="0.3">
      <c r="A1278" s="60" t="s">
        <v>8455</v>
      </c>
      <c r="B1278" s="85" t="s">
        <v>3827</v>
      </c>
      <c r="C1278" s="85" t="s">
        <v>2645</v>
      </c>
      <c r="D1278" s="57">
        <v>589</v>
      </c>
      <c r="E127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78" s="57">
        <f t="shared" si="19"/>
        <v>589</v>
      </c>
    </row>
    <row r="1279" spans="1:6" x14ac:dyDescent="0.3">
      <c r="A1279" s="60" t="s">
        <v>8455</v>
      </c>
      <c r="B1279" s="85" t="s">
        <v>3828</v>
      </c>
      <c r="C1279" s="85" t="s">
        <v>2647</v>
      </c>
      <c r="D1279" s="57">
        <v>295</v>
      </c>
      <c r="E127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79" s="57">
        <f t="shared" si="19"/>
        <v>295</v>
      </c>
    </row>
    <row r="1280" spans="1:6" x14ac:dyDescent="0.3">
      <c r="A1280" s="60" t="s">
        <v>8456</v>
      </c>
      <c r="B1280" s="85" t="s">
        <v>3829</v>
      </c>
      <c r="C1280" s="85" t="s">
        <v>2643</v>
      </c>
      <c r="D1280" s="57">
        <v>1573</v>
      </c>
      <c r="E128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80" s="57">
        <f t="shared" si="19"/>
        <v>1573</v>
      </c>
    </row>
    <row r="1281" spans="1:6" x14ac:dyDescent="0.3">
      <c r="A1281" s="60" t="s">
        <v>8456</v>
      </c>
      <c r="B1281" s="85" t="s">
        <v>3830</v>
      </c>
      <c r="C1281" s="85" t="s">
        <v>2645</v>
      </c>
      <c r="D1281" s="57">
        <v>655</v>
      </c>
      <c r="E128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81" s="57">
        <f t="shared" si="19"/>
        <v>655</v>
      </c>
    </row>
    <row r="1282" spans="1:6" x14ac:dyDescent="0.3">
      <c r="A1282" s="60" t="s">
        <v>8456</v>
      </c>
      <c r="B1282" s="85" t="s">
        <v>3831</v>
      </c>
      <c r="C1282" s="85" t="s">
        <v>2647</v>
      </c>
      <c r="D1282" s="57">
        <v>328</v>
      </c>
      <c r="E128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82" s="57">
        <f t="shared" si="19"/>
        <v>328</v>
      </c>
    </row>
    <row r="1283" spans="1:6" x14ac:dyDescent="0.3">
      <c r="A1283" s="60" t="s">
        <v>8457</v>
      </c>
      <c r="B1283" s="85" t="s">
        <v>3832</v>
      </c>
      <c r="C1283" s="85" t="s">
        <v>2643</v>
      </c>
      <c r="D1283" s="57">
        <v>1278</v>
      </c>
      <c r="E128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83" s="57">
        <f t="shared" si="19"/>
        <v>1278</v>
      </c>
    </row>
    <row r="1284" spans="1:6" x14ac:dyDescent="0.3">
      <c r="A1284" s="60" t="s">
        <v>8457</v>
      </c>
      <c r="B1284" s="85" t="s">
        <v>3833</v>
      </c>
      <c r="C1284" s="85" t="s">
        <v>2645</v>
      </c>
      <c r="D1284" s="57">
        <v>465</v>
      </c>
      <c r="E128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84" s="57">
        <f t="shared" si="19"/>
        <v>465</v>
      </c>
    </row>
    <row r="1285" spans="1:6" x14ac:dyDescent="0.3">
      <c r="A1285" s="60" t="s">
        <v>8457</v>
      </c>
      <c r="B1285" s="85" t="s">
        <v>3834</v>
      </c>
      <c r="C1285" s="85" t="s">
        <v>2647</v>
      </c>
      <c r="D1285" s="57">
        <v>233</v>
      </c>
      <c r="E128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85" s="57">
        <f t="shared" si="19"/>
        <v>233</v>
      </c>
    </row>
    <row r="1286" spans="1:6" x14ac:dyDescent="0.3">
      <c r="A1286" s="60" t="s">
        <v>8458</v>
      </c>
      <c r="B1286" s="85" t="s">
        <v>3835</v>
      </c>
      <c r="C1286" s="85" t="s">
        <v>2643</v>
      </c>
      <c r="D1286" s="57">
        <v>3091</v>
      </c>
      <c r="E128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86" s="57">
        <f t="shared" ref="F1286:F1349" si="20">D1286-D1286*E1286</f>
        <v>3091</v>
      </c>
    </row>
    <row r="1287" spans="1:6" x14ac:dyDescent="0.3">
      <c r="A1287" s="60" t="s">
        <v>8458</v>
      </c>
      <c r="B1287" s="85" t="s">
        <v>3836</v>
      </c>
      <c r="C1287" s="85" t="s">
        <v>2645</v>
      </c>
      <c r="D1287" s="57">
        <v>1020</v>
      </c>
      <c r="E128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87" s="57">
        <f t="shared" si="20"/>
        <v>1020</v>
      </c>
    </row>
    <row r="1288" spans="1:6" x14ac:dyDescent="0.3">
      <c r="A1288" s="60" t="s">
        <v>8458</v>
      </c>
      <c r="B1288" s="85" t="s">
        <v>3837</v>
      </c>
      <c r="C1288" s="85" t="s">
        <v>2647</v>
      </c>
      <c r="D1288" s="57">
        <v>510</v>
      </c>
      <c r="E128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88" s="57">
        <f t="shared" si="20"/>
        <v>510</v>
      </c>
    </row>
    <row r="1289" spans="1:6" x14ac:dyDescent="0.3">
      <c r="A1289" s="60" t="s">
        <v>8459</v>
      </c>
      <c r="B1289" s="85" t="s">
        <v>3838</v>
      </c>
      <c r="C1289" s="85" t="s">
        <v>2643</v>
      </c>
      <c r="D1289" s="57">
        <v>1574</v>
      </c>
      <c r="E128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89" s="57">
        <f t="shared" si="20"/>
        <v>1574</v>
      </c>
    </row>
    <row r="1290" spans="1:6" x14ac:dyDescent="0.3">
      <c r="A1290" s="60" t="s">
        <v>8459</v>
      </c>
      <c r="B1290" s="85" t="s">
        <v>3839</v>
      </c>
      <c r="C1290" s="85" t="s">
        <v>2645</v>
      </c>
      <c r="D1290" s="57">
        <v>644</v>
      </c>
      <c r="E129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90" s="57">
        <f t="shared" si="20"/>
        <v>644</v>
      </c>
    </row>
    <row r="1291" spans="1:6" x14ac:dyDescent="0.3">
      <c r="A1291" s="60" t="s">
        <v>8459</v>
      </c>
      <c r="B1291" s="85" t="s">
        <v>3840</v>
      </c>
      <c r="C1291" s="85" t="s">
        <v>2647</v>
      </c>
      <c r="D1291" s="57">
        <v>322</v>
      </c>
      <c r="E129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91" s="57">
        <f t="shared" si="20"/>
        <v>322</v>
      </c>
    </row>
    <row r="1292" spans="1:6" x14ac:dyDescent="0.3">
      <c r="A1292" s="60" t="s">
        <v>8460</v>
      </c>
      <c r="B1292" s="55" t="s">
        <v>3841</v>
      </c>
      <c r="C1292" s="55" t="s">
        <v>3504</v>
      </c>
      <c r="D1292" s="57">
        <v>143</v>
      </c>
      <c r="E129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92" s="57">
        <f t="shared" si="20"/>
        <v>143</v>
      </c>
    </row>
    <row r="1293" spans="1:6" x14ac:dyDescent="0.3">
      <c r="A1293" s="60" t="s">
        <v>8461</v>
      </c>
      <c r="B1293" s="85" t="s">
        <v>3842</v>
      </c>
      <c r="C1293" s="85" t="s">
        <v>2643</v>
      </c>
      <c r="D1293" s="57">
        <v>1705</v>
      </c>
      <c r="E129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93" s="57">
        <f t="shared" si="20"/>
        <v>1705</v>
      </c>
    </row>
    <row r="1294" spans="1:6" x14ac:dyDescent="0.3">
      <c r="A1294" s="60" t="s">
        <v>8461</v>
      </c>
      <c r="B1294" s="85" t="s">
        <v>3843</v>
      </c>
      <c r="C1294" s="85" t="s">
        <v>2645</v>
      </c>
      <c r="D1294" s="57">
        <v>589</v>
      </c>
      <c r="E129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94" s="57">
        <f t="shared" si="20"/>
        <v>589</v>
      </c>
    </row>
    <row r="1295" spans="1:6" x14ac:dyDescent="0.3">
      <c r="A1295" s="60" t="s">
        <v>8461</v>
      </c>
      <c r="B1295" s="85" t="s">
        <v>3844</v>
      </c>
      <c r="C1295" s="85" t="s">
        <v>2647</v>
      </c>
      <c r="D1295" s="57">
        <v>295</v>
      </c>
      <c r="E129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95" s="57">
        <f t="shared" si="20"/>
        <v>295</v>
      </c>
    </row>
    <row r="1296" spans="1:6" x14ac:dyDescent="0.3">
      <c r="A1296" s="60" t="s">
        <v>8462</v>
      </c>
      <c r="B1296" s="85" t="s">
        <v>3845</v>
      </c>
      <c r="C1296" s="85" t="s">
        <v>2643</v>
      </c>
      <c r="D1296" s="57">
        <v>1278</v>
      </c>
      <c r="E129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96" s="57">
        <f t="shared" si="20"/>
        <v>1278</v>
      </c>
    </row>
    <row r="1297" spans="1:7" x14ac:dyDescent="0.3">
      <c r="A1297" s="60" t="s">
        <v>8462</v>
      </c>
      <c r="B1297" s="85" t="s">
        <v>3846</v>
      </c>
      <c r="C1297" s="85" t="s">
        <v>2645</v>
      </c>
      <c r="D1297" s="57">
        <v>465</v>
      </c>
      <c r="E129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97" s="57">
        <f t="shared" si="20"/>
        <v>465</v>
      </c>
    </row>
    <row r="1298" spans="1:7" x14ac:dyDescent="0.3">
      <c r="A1298" s="60" t="s">
        <v>8462</v>
      </c>
      <c r="B1298" s="85" t="s">
        <v>3847</v>
      </c>
      <c r="C1298" s="85" t="s">
        <v>2647</v>
      </c>
      <c r="D1298" s="57">
        <v>233</v>
      </c>
      <c r="E129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98" s="57">
        <f t="shared" si="20"/>
        <v>233</v>
      </c>
    </row>
    <row r="1299" spans="1:7" x14ac:dyDescent="0.3">
      <c r="A1299" s="60" t="s">
        <v>8463</v>
      </c>
      <c r="B1299" s="85" t="s">
        <v>3848</v>
      </c>
      <c r="C1299" s="85" t="s">
        <v>2643</v>
      </c>
      <c r="D1299" s="57">
        <v>1396</v>
      </c>
      <c r="E129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299" s="57">
        <f t="shared" si="20"/>
        <v>1396</v>
      </c>
    </row>
    <row r="1300" spans="1:7" x14ac:dyDescent="0.3">
      <c r="A1300" s="60" t="s">
        <v>8463</v>
      </c>
      <c r="B1300" s="85" t="s">
        <v>3849</v>
      </c>
      <c r="C1300" s="85" t="s">
        <v>2645</v>
      </c>
      <c r="D1300" s="57">
        <v>508</v>
      </c>
      <c r="E130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00" s="57">
        <f t="shared" si="20"/>
        <v>508</v>
      </c>
    </row>
    <row r="1301" spans="1:7" x14ac:dyDescent="0.3">
      <c r="A1301" s="60" t="s">
        <v>8463</v>
      </c>
      <c r="B1301" s="85" t="s">
        <v>3850</v>
      </c>
      <c r="C1301" s="85" t="s">
        <v>2647</v>
      </c>
      <c r="D1301" s="57">
        <v>254</v>
      </c>
      <c r="E130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01" s="57">
        <f t="shared" si="20"/>
        <v>254</v>
      </c>
    </row>
    <row r="1302" spans="1:7" x14ac:dyDescent="0.3">
      <c r="A1302" s="60" t="s">
        <v>8464</v>
      </c>
      <c r="B1302" s="55" t="s">
        <v>3851</v>
      </c>
      <c r="C1302" s="55" t="s">
        <v>3504</v>
      </c>
      <c r="D1302" s="57">
        <v>143</v>
      </c>
      <c r="E130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02" s="57">
        <f t="shared" si="20"/>
        <v>143</v>
      </c>
    </row>
    <row r="1303" spans="1:7" x14ac:dyDescent="0.3">
      <c r="A1303" s="60" t="s">
        <v>8465</v>
      </c>
      <c r="B1303" s="85" t="s">
        <v>3852</v>
      </c>
      <c r="C1303" s="85" t="s">
        <v>2647</v>
      </c>
      <c r="D1303" s="57">
        <v>1360</v>
      </c>
      <c r="E130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03" s="57">
        <f t="shared" si="20"/>
        <v>1360</v>
      </c>
      <c r="G1303" s="187" t="s">
        <v>23</v>
      </c>
    </row>
    <row r="1304" spans="1:7" x14ac:dyDescent="0.3">
      <c r="A1304" s="60" t="s">
        <v>8466</v>
      </c>
      <c r="B1304" s="85" t="s">
        <v>3853</v>
      </c>
      <c r="C1304" s="85" t="s">
        <v>2643</v>
      </c>
      <c r="D1304" s="57">
        <v>2175</v>
      </c>
      <c r="E130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04" s="57">
        <f t="shared" si="20"/>
        <v>2175</v>
      </c>
    </row>
    <row r="1305" spans="1:7" x14ac:dyDescent="0.3">
      <c r="A1305" s="60" t="s">
        <v>8466</v>
      </c>
      <c r="B1305" s="85" t="s">
        <v>3854</v>
      </c>
      <c r="C1305" s="85" t="s">
        <v>2645</v>
      </c>
      <c r="D1305" s="57">
        <v>765</v>
      </c>
      <c r="E130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05" s="57">
        <f t="shared" si="20"/>
        <v>765</v>
      </c>
    </row>
    <row r="1306" spans="1:7" x14ac:dyDescent="0.3">
      <c r="A1306" s="60" t="s">
        <v>8466</v>
      </c>
      <c r="B1306" s="85" t="s">
        <v>3855</v>
      </c>
      <c r="C1306" s="85" t="s">
        <v>2647</v>
      </c>
      <c r="D1306" s="57">
        <v>382</v>
      </c>
      <c r="E130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06" s="57">
        <f t="shared" si="20"/>
        <v>382</v>
      </c>
    </row>
    <row r="1307" spans="1:7" x14ac:dyDescent="0.3">
      <c r="A1307" s="60" t="s">
        <v>8467</v>
      </c>
      <c r="B1307" s="85" t="s">
        <v>3856</v>
      </c>
      <c r="C1307" s="85" t="s">
        <v>2643</v>
      </c>
      <c r="D1307" s="57">
        <v>1665</v>
      </c>
      <c r="E130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07" s="57">
        <f t="shared" si="20"/>
        <v>1665</v>
      </c>
    </row>
    <row r="1308" spans="1:7" x14ac:dyDescent="0.3">
      <c r="A1308" s="60" t="s">
        <v>8467</v>
      </c>
      <c r="B1308" s="85" t="s">
        <v>3857</v>
      </c>
      <c r="C1308" s="85" t="s">
        <v>2645</v>
      </c>
      <c r="D1308" s="57">
        <v>597</v>
      </c>
      <c r="E130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08" s="57">
        <f t="shared" si="20"/>
        <v>597</v>
      </c>
    </row>
    <row r="1309" spans="1:7" x14ac:dyDescent="0.3">
      <c r="A1309" s="60" t="s">
        <v>8467</v>
      </c>
      <c r="B1309" s="85" t="s">
        <v>3858</v>
      </c>
      <c r="C1309" s="85" t="s">
        <v>2647</v>
      </c>
      <c r="D1309" s="57">
        <v>298</v>
      </c>
      <c r="E130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09" s="57">
        <f t="shared" si="20"/>
        <v>298</v>
      </c>
    </row>
    <row r="1310" spans="1:7" x14ac:dyDescent="0.3">
      <c r="A1310" s="60" t="s">
        <v>8468</v>
      </c>
      <c r="B1310" s="85" t="s">
        <v>3859</v>
      </c>
      <c r="C1310" s="85" t="s">
        <v>2643</v>
      </c>
      <c r="D1310" s="57">
        <v>2147</v>
      </c>
      <c r="E131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10" s="57">
        <f t="shared" si="20"/>
        <v>2147</v>
      </c>
    </row>
    <row r="1311" spans="1:7" x14ac:dyDescent="0.3">
      <c r="A1311" s="60" t="s">
        <v>8468</v>
      </c>
      <c r="B1311" s="85" t="s">
        <v>3860</v>
      </c>
      <c r="C1311" s="85" t="s">
        <v>2645</v>
      </c>
      <c r="D1311" s="57">
        <v>859</v>
      </c>
      <c r="E131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11" s="57">
        <f t="shared" si="20"/>
        <v>859</v>
      </c>
    </row>
    <row r="1312" spans="1:7" x14ac:dyDescent="0.3">
      <c r="A1312" s="60" t="s">
        <v>8468</v>
      </c>
      <c r="B1312" s="85" t="s">
        <v>3861</v>
      </c>
      <c r="C1312" s="85" t="s">
        <v>2647</v>
      </c>
      <c r="D1312" s="57">
        <v>429</v>
      </c>
      <c r="E131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12" s="57">
        <f t="shared" si="20"/>
        <v>429</v>
      </c>
    </row>
    <row r="1313" spans="1:6" x14ac:dyDescent="0.3">
      <c r="A1313" s="60" t="s">
        <v>8469</v>
      </c>
      <c r="B1313" s="85" t="s">
        <v>3862</v>
      </c>
      <c r="C1313" s="85" t="s">
        <v>2643</v>
      </c>
      <c r="D1313" s="57">
        <v>387</v>
      </c>
      <c r="E131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13" s="57">
        <f t="shared" si="20"/>
        <v>387</v>
      </c>
    </row>
    <row r="1314" spans="1:6" x14ac:dyDescent="0.3">
      <c r="A1314" s="60" t="s">
        <v>8469</v>
      </c>
      <c r="B1314" s="85" t="s">
        <v>3863</v>
      </c>
      <c r="C1314" s="85" t="s">
        <v>2645</v>
      </c>
      <c r="D1314" s="57">
        <v>151</v>
      </c>
      <c r="E131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14" s="57">
        <f t="shared" si="20"/>
        <v>151</v>
      </c>
    </row>
    <row r="1315" spans="1:6" x14ac:dyDescent="0.3">
      <c r="A1315" s="60" t="s">
        <v>8470</v>
      </c>
      <c r="B1315" s="85" t="s">
        <v>3864</v>
      </c>
      <c r="C1315" s="85" t="s">
        <v>2643</v>
      </c>
      <c r="D1315" s="57">
        <v>446</v>
      </c>
      <c r="E131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15" s="57">
        <f t="shared" si="20"/>
        <v>446</v>
      </c>
    </row>
    <row r="1316" spans="1:6" x14ac:dyDescent="0.3">
      <c r="A1316" s="60" t="s">
        <v>8470</v>
      </c>
      <c r="B1316" s="85" t="s">
        <v>3865</v>
      </c>
      <c r="C1316" s="85" t="s">
        <v>2645</v>
      </c>
      <c r="D1316" s="57">
        <v>147</v>
      </c>
      <c r="E131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16" s="57">
        <f t="shared" si="20"/>
        <v>147</v>
      </c>
    </row>
    <row r="1317" spans="1:6" x14ac:dyDescent="0.3">
      <c r="A1317" s="60" t="s">
        <v>8313</v>
      </c>
      <c r="B1317" s="85" t="s">
        <v>7713</v>
      </c>
      <c r="C1317" s="85" t="s">
        <v>2643</v>
      </c>
      <c r="D1317" s="57">
        <v>353</v>
      </c>
      <c r="E131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17" s="57">
        <f t="shared" si="20"/>
        <v>353</v>
      </c>
    </row>
    <row r="1318" spans="1:6" x14ac:dyDescent="0.3">
      <c r="A1318" s="60" t="s">
        <v>9885</v>
      </c>
      <c r="B1318" s="85" t="s">
        <v>9823</v>
      </c>
      <c r="C1318" s="85" t="s">
        <v>2645</v>
      </c>
      <c r="D1318" s="57">
        <v>147</v>
      </c>
      <c r="E131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18" s="57">
        <f t="shared" si="20"/>
        <v>147</v>
      </c>
    </row>
    <row r="1319" spans="1:6" x14ac:dyDescent="0.3">
      <c r="A1319" s="60" t="s">
        <v>8471</v>
      </c>
      <c r="B1319" s="85" t="s">
        <v>3866</v>
      </c>
      <c r="C1319" s="85" t="s">
        <v>2643</v>
      </c>
      <c r="D1319" s="57">
        <v>1396</v>
      </c>
      <c r="E131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19" s="57">
        <f t="shared" si="20"/>
        <v>1396</v>
      </c>
    </row>
    <row r="1320" spans="1:6" x14ac:dyDescent="0.3">
      <c r="A1320" s="60" t="s">
        <v>8471</v>
      </c>
      <c r="B1320" s="85" t="s">
        <v>3867</v>
      </c>
      <c r="C1320" s="85" t="s">
        <v>2645</v>
      </c>
      <c r="D1320" s="57">
        <v>508</v>
      </c>
      <c r="E132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20" s="57">
        <f t="shared" si="20"/>
        <v>508</v>
      </c>
    </row>
    <row r="1321" spans="1:6" x14ac:dyDescent="0.3">
      <c r="A1321" s="60" t="s">
        <v>8471</v>
      </c>
      <c r="B1321" s="85" t="s">
        <v>3868</v>
      </c>
      <c r="C1321" s="85" t="s">
        <v>2647</v>
      </c>
      <c r="D1321" s="57">
        <v>254</v>
      </c>
      <c r="E132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21" s="57">
        <f t="shared" si="20"/>
        <v>254</v>
      </c>
    </row>
    <row r="1322" spans="1:6" x14ac:dyDescent="0.3">
      <c r="A1322" s="60" t="s">
        <v>8472</v>
      </c>
      <c r="B1322" s="85" t="s">
        <v>3869</v>
      </c>
      <c r="C1322" s="85" t="s">
        <v>2643</v>
      </c>
      <c r="D1322" s="57">
        <v>621</v>
      </c>
      <c r="E132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22" s="57">
        <f t="shared" si="20"/>
        <v>621</v>
      </c>
    </row>
    <row r="1323" spans="1:6" x14ac:dyDescent="0.3">
      <c r="A1323" s="60" t="s">
        <v>8472</v>
      </c>
      <c r="B1323" s="85" t="s">
        <v>3870</v>
      </c>
      <c r="C1323" s="85" t="s">
        <v>2645</v>
      </c>
      <c r="D1323" s="57">
        <v>177</v>
      </c>
      <c r="E132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23" s="57">
        <f t="shared" si="20"/>
        <v>177</v>
      </c>
    </row>
    <row r="1324" spans="1:6" x14ac:dyDescent="0.3">
      <c r="A1324" s="60" t="s">
        <v>8473</v>
      </c>
      <c r="B1324" s="85" t="s">
        <v>3871</v>
      </c>
      <c r="C1324" s="85" t="s">
        <v>2643</v>
      </c>
      <c r="D1324" s="57">
        <v>1278</v>
      </c>
      <c r="E132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24" s="57">
        <f t="shared" si="20"/>
        <v>1278</v>
      </c>
    </row>
    <row r="1325" spans="1:6" x14ac:dyDescent="0.3">
      <c r="A1325" s="60" t="s">
        <v>8473</v>
      </c>
      <c r="B1325" s="85" t="s">
        <v>3872</v>
      </c>
      <c r="C1325" s="85" t="s">
        <v>2645</v>
      </c>
      <c r="D1325" s="57">
        <v>465</v>
      </c>
      <c r="E132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25" s="57">
        <f t="shared" si="20"/>
        <v>465</v>
      </c>
    </row>
    <row r="1326" spans="1:6" x14ac:dyDescent="0.3">
      <c r="A1326" s="60" t="s">
        <v>8473</v>
      </c>
      <c r="B1326" s="85" t="s">
        <v>3873</v>
      </c>
      <c r="C1326" s="85" t="s">
        <v>2647</v>
      </c>
      <c r="D1326" s="57">
        <v>233</v>
      </c>
      <c r="E132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26" s="57">
        <f t="shared" si="20"/>
        <v>233</v>
      </c>
    </row>
    <row r="1327" spans="1:6" x14ac:dyDescent="0.3">
      <c r="A1327" s="60" t="s">
        <v>9856</v>
      </c>
      <c r="B1327" s="85" t="s">
        <v>9794</v>
      </c>
      <c r="C1327" s="85" t="s">
        <v>2645</v>
      </c>
      <c r="D1327" s="57">
        <v>465</v>
      </c>
      <c r="E132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27" s="57">
        <f t="shared" si="20"/>
        <v>465</v>
      </c>
    </row>
    <row r="1328" spans="1:6" x14ac:dyDescent="0.3">
      <c r="A1328" s="60" t="s">
        <v>9665</v>
      </c>
      <c r="B1328" s="85" t="s">
        <v>9666</v>
      </c>
      <c r="C1328" s="85" t="s">
        <v>2823</v>
      </c>
      <c r="D1328" s="57">
        <v>98.3</v>
      </c>
      <c r="E132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28" s="57">
        <f t="shared" si="20"/>
        <v>98.3</v>
      </c>
    </row>
    <row r="1329" spans="1:7" x14ac:dyDescent="0.3">
      <c r="A1329" s="54" t="s">
        <v>10147</v>
      </c>
      <c r="B1329" s="85" t="s">
        <v>10063</v>
      </c>
      <c r="C1329" s="85" t="s">
        <v>3409</v>
      </c>
      <c r="D1329" s="57">
        <v>622</v>
      </c>
      <c r="E132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29" s="57">
        <f t="shared" si="20"/>
        <v>622</v>
      </c>
    </row>
    <row r="1330" spans="1:7" x14ac:dyDescent="0.3">
      <c r="A1330" s="60" t="s">
        <v>8474</v>
      </c>
      <c r="B1330" s="85" t="s">
        <v>3874</v>
      </c>
      <c r="C1330" s="85" t="s">
        <v>3875</v>
      </c>
      <c r="D1330" s="57">
        <v>7.7</v>
      </c>
      <c r="E133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30" s="57">
        <f t="shared" si="20"/>
        <v>7.7</v>
      </c>
    </row>
    <row r="1331" spans="1:7" x14ac:dyDescent="0.3">
      <c r="A1331" s="60" t="s">
        <v>8475</v>
      </c>
      <c r="B1331" s="85" t="s">
        <v>3876</v>
      </c>
      <c r="C1331" s="85" t="s">
        <v>3875</v>
      </c>
      <c r="D1331" s="57">
        <v>7.7</v>
      </c>
      <c r="E133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31" s="57">
        <f t="shared" si="20"/>
        <v>7.7</v>
      </c>
    </row>
    <row r="1332" spans="1:7" x14ac:dyDescent="0.3">
      <c r="A1332" s="60" t="s">
        <v>3416</v>
      </c>
      <c r="B1332" s="85" t="s">
        <v>3418</v>
      </c>
      <c r="C1332" s="85" t="s">
        <v>2643</v>
      </c>
      <c r="D1332" s="57">
        <v>157</v>
      </c>
      <c r="E133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32" s="57">
        <f t="shared" si="20"/>
        <v>157</v>
      </c>
    </row>
    <row r="1333" spans="1:7" x14ac:dyDescent="0.3">
      <c r="A1333" s="54" t="s">
        <v>3416</v>
      </c>
      <c r="B1333" s="85" t="s">
        <v>3417</v>
      </c>
      <c r="C1333" s="95" t="s">
        <v>2645</v>
      </c>
      <c r="D1333" s="57">
        <v>65.5</v>
      </c>
      <c r="E133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33" s="57">
        <f t="shared" si="20"/>
        <v>65.5</v>
      </c>
    </row>
    <row r="1334" spans="1:7" x14ac:dyDescent="0.3">
      <c r="A1334" s="54" t="s">
        <v>10159</v>
      </c>
      <c r="B1334" s="85" t="s">
        <v>10092</v>
      </c>
      <c r="C1334" s="85" t="s">
        <v>2710</v>
      </c>
      <c r="D1334" s="57">
        <v>92</v>
      </c>
      <c r="E133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34" s="57">
        <f t="shared" si="20"/>
        <v>92</v>
      </c>
    </row>
    <row r="1335" spans="1:7" x14ac:dyDescent="0.3">
      <c r="A1335" s="60" t="s">
        <v>8666</v>
      </c>
      <c r="B1335" s="85" t="s">
        <v>8106</v>
      </c>
      <c r="C1335" s="95" t="s">
        <v>2637</v>
      </c>
      <c r="D1335" s="57">
        <v>48.4</v>
      </c>
      <c r="E133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35" s="57">
        <f t="shared" si="20"/>
        <v>48.4</v>
      </c>
      <c r="G1335" t="s">
        <v>21</v>
      </c>
    </row>
    <row r="1336" spans="1:7" x14ac:dyDescent="0.3">
      <c r="A1336" s="60" t="s">
        <v>8119</v>
      </c>
      <c r="B1336" s="85" t="s">
        <v>3877</v>
      </c>
      <c r="C1336" s="85" t="s">
        <v>2741</v>
      </c>
      <c r="D1336" s="57">
        <v>70.599999999999994</v>
      </c>
      <c r="E133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36" s="57">
        <f t="shared" si="20"/>
        <v>70.599999999999994</v>
      </c>
    </row>
    <row r="1337" spans="1:7" x14ac:dyDescent="0.3">
      <c r="A1337" s="60" t="s">
        <v>8174</v>
      </c>
      <c r="B1337" s="85" t="s">
        <v>3880</v>
      </c>
      <c r="C1337" s="85" t="s">
        <v>2710</v>
      </c>
      <c r="D1337" s="57">
        <v>48.4</v>
      </c>
      <c r="E133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37" s="57">
        <f t="shared" si="20"/>
        <v>48.4</v>
      </c>
    </row>
    <row r="1338" spans="1:7" x14ac:dyDescent="0.3">
      <c r="A1338" s="60" t="s">
        <v>8477</v>
      </c>
      <c r="B1338" s="85" t="s">
        <v>3881</v>
      </c>
      <c r="C1338" s="85" t="s">
        <v>2643</v>
      </c>
      <c r="D1338" s="57">
        <v>295</v>
      </c>
      <c r="E133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38" s="57">
        <f t="shared" si="20"/>
        <v>295</v>
      </c>
    </row>
    <row r="1339" spans="1:7" x14ac:dyDescent="0.3">
      <c r="A1339" s="60" t="s">
        <v>8477</v>
      </c>
      <c r="B1339" s="85" t="s">
        <v>3882</v>
      </c>
      <c r="C1339" s="85" t="s">
        <v>2637</v>
      </c>
      <c r="D1339" s="57">
        <v>590</v>
      </c>
      <c r="E133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39" s="57">
        <f t="shared" si="20"/>
        <v>590</v>
      </c>
    </row>
    <row r="1340" spans="1:7" x14ac:dyDescent="0.3">
      <c r="A1340" s="60" t="s">
        <v>8478</v>
      </c>
      <c r="B1340" s="85" t="s">
        <v>3883</v>
      </c>
      <c r="C1340" s="85" t="s">
        <v>2643</v>
      </c>
      <c r="D1340" s="57">
        <v>32.799999999999997</v>
      </c>
      <c r="E134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40" s="57">
        <f t="shared" si="20"/>
        <v>32.799999999999997</v>
      </c>
    </row>
    <row r="1341" spans="1:7" x14ac:dyDescent="0.3">
      <c r="A1341" s="60" t="s">
        <v>8478</v>
      </c>
      <c r="B1341" s="85" t="s">
        <v>3884</v>
      </c>
      <c r="C1341" s="85" t="s">
        <v>2637</v>
      </c>
      <c r="D1341" s="57">
        <v>65.5</v>
      </c>
      <c r="E134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41" s="57">
        <f t="shared" si="20"/>
        <v>65.5</v>
      </c>
    </row>
    <row r="1342" spans="1:7" x14ac:dyDescent="0.3">
      <c r="A1342" s="60" t="s">
        <v>8478</v>
      </c>
      <c r="B1342" s="85" t="s">
        <v>3885</v>
      </c>
      <c r="C1342" s="85" t="s">
        <v>2710</v>
      </c>
      <c r="D1342" s="57">
        <v>131</v>
      </c>
      <c r="E134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42" s="57">
        <f t="shared" si="20"/>
        <v>131</v>
      </c>
    </row>
    <row r="1343" spans="1:7" x14ac:dyDescent="0.3">
      <c r="A1343" s="60" t="s">
        <v>8479</v>
      </c>
      <c r="B1343" s="85" t="s">
        <v>3886</v>
      </c>
      <c r="C1343" s="85" t="s">
        <v>2730</v>
      </c>
      <c r="D1343" s="57">
        <v>15.1</v>
      </c>
      <c r="E134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43" s="57">
        <f t="shared" si="20"/>
        <v>15.1</v>
      </c>
    </row>
    <row r="1344" spans="1:7" x14ac:dyDescent="0.3">
      <c r="A1344" s="60" t="s">
        <v>8479</v>
      </c>
      <c r="B1344" s="85" t="s">
        <v>3888</v>
      </c>
      <c r="C1344" s="85" t="s">
        <v>2710</v>
      </c>
      <c r="D1344" s="57">
        <v>126</v>
      </c>
      <c r="E134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44" s="57">
        <f t="shared" si="20"/>
        <v>126</v>
      </c>
    </row>
    <row r="1345" spans="1:7" x14ac:dyDescent="0.3">
      <c r="A1345" s="60" t="s">
        <v>8479</v>
      </c>
      <c r="B1345" s="85" t="s">
        <v>3889</v>
      </c>
      <c r="C1345" s="85" t="s">
        <v>2758</v>
      </c>
      <c r="D1345" s="57">
        <v>48.4</v>
      </c>
      <c r="E134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45" s="57">
        <f t="shared" si="20"/>
        <v>48.4</v>
      </c>
    </row>
    <row r="1346" spans="1:7" x14ac:dyDescent="0.3">
      <c r="A1346" s="60" t="s">
        <v>8479</v>
      </c>
      <c r="B1346" s="85" t="s">
        <v>3890</v>
      </c>
      <c r="C1346" s="85" t="s">
        <v>2760</v>
      </c>
      <c r="D1346" s="57">
        <v>32.299999999999997</v>
      </c>
      <c r="E134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46" s="57">
        <f t="shared" si="20"/>
        <v>32.299999999999997</v>
      </c>
    </row>
    <row r="1347" spans="1:7" x14ac:dyDescent="0.3">
      <c r="A1347" s="60" t="s">
        <v>8479</v>
      </c>
      <c r="B1347" s="85" t="s">
        <v>3891</v>
      </c>
      <c r="C1347" s="85" t="s">
        <v>2758</v>
      </c>
      <c r="D1347" s="57">
        <v>48.4</v>
      </c>
      <c r="E134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47" s="57">
        <f t="shared" si="20"/>
        <v>48.4</v>
      </c>
    </row>
    <row r="1348" spans="1:7" x14ac:dyDescent="0.3">
      <c r="A1348" s="60" t="s">
        <v>8479</v>
      </c>
      <c r="B1348" s="85" t="s">
        <v>3892</v>
      </c>
      <c r="C1348" s="85" t="s">
        <v>2760</v>
      </c>
      <c r="D1348" s="57">
        <v>32.299999999999997</v>
      </c>
      <c r="E134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48" s="57">
        <f t="shared" si="20"/>
        <v>32.299999999999997</v>
      </c>
    </row>
    <row r="1349" spans="1:7" x14ac:dyDescent="0.3">
      <c r="A1349" s="60" t="s">
        <v>8480</v>
      </c>
      <c r="B1349" s="85" t="s">
        <v>3887</v>
      </c>
      <c r="C1349" s="85" t="s">
        <v>2643</v>
      </c>
      <c r="D1349" s="57">
        <v>37.799999999999997</v>
      </c>
      <c r="E134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49" s="57">
        <f t="shared" si="20"/>
        <v>37.799999999999997</v>
      </c>
    </row>
    <row r="1350" spans="1:7" x14ac:dyDescent="0.3">
      <c r="A1350" s="60" t="s">
        <v>8138</v>
      </c>
      <c r="B1350" s="85" t="s">
        <v>3893</v>
      </c>
      <c r="C1350" s="85" t="s">
        <v>2637</v>
      </c>
      <c r="D1350" s="57">
        <v>48.4</v>
      </c>
      <c r="E135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50" s="57">
        <f t="shared" ref="F1350:F1413" si="21">D1350-D1350*E1350</f>
        <v>48.4</v>
      </c>
    </row>
    <row r="1351" spans="1:7" x14ac:dyDescent="0.3">
      <c r="A1351" s="60" t="s">
        <v>9861</v>
      </c>
      <c r="B1351" s="85" t="s">
        <v>9799</v>
      </c>
      <c r="C1351" s="85" t="s">
        <v>2637</v>
      </c>
      <c r="D1351" s="57">
        <v>48</v>
      </c>
      <c r="E135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51" s="57">
        <f t="shared" si="21"/>
        <v>48</v>
      </c>
    </row>
    <row r="1352" spans="1:7" x14ac:dyDescent="0.3">
      <c r="A1352" s="60" t="s">
        <v>8481</v>
      </c>
      <c r="B1352" s="85" t="s">
        <v>3894</v>
      </c>
      <c r="C1352" s="85" t="s">
        <v>2643</v>
      </c>
      <c r="D1352" s="57">
        <v>885</v>
      </c>
      <c r="E135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52" s="57">
        <f t="shared" si="21"/>
        <v>885</v>
      </c>
    </row>
    <row r="1353" spans="1:7" x14ac:dyDescent="0.3">
      <c r="A1353" s="60" t="s">
        <v>8481</v>
      </c>
      <c r="B1353" s="85" t="s">
        <v>3895</v>
      </c>
      <c r="C1353" s="85" t="s">
        <v>2645</v>
      </c>
      <c r="D1353" s="57">
        <v>387</v>
      </c>
      <c r="E135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53" s="57">
        <f t="shared" si="21"/>
        <v>387</v>
      </c>
    </row>
    <row r="1354" spans="1:7" x14ac:dyDescent="0.3">
      <c r="A1354" s="60" t="s">
        <v>8481</v>
      </c>
      <c r="B1354" s="85" t="s">
        <v>3896</v>
      </c>
      <c r="C1354" s="85" t="s">
        <v>2647</v>
      </c>
      <c r="D1354" s="57">
        <v>216</v>
      </c>
      <c r="E135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54" s="57">
        <f t="shared" si="21"/>
        <v>216</v>
      </c>
    </row>
    <row r="1355" spans="1:7" x14ac:dyDescent="0.3">
      <c r="A1355" s="60" t="s">
        <v>8482</v>
      </c>
      <c r="B1355" s="85" t="s">
        <v>3897</v>
      </c>
      <c r="C1355" s="85" t="s">
        <v>3504</v>
      </c>
      <c r="D1355" s="57">
        <v>143</v>
      </c>
      <c r="E135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55" s="57">
        <f t="shared" si="21"/>
        <v>143</v>
      </c>
    </row>
    <row r="1356" spans="1:7" x14ac:dyDescent="0.3">
      <c r="A1356" s="54" t="s">
        <v>3420</v>
      </c>
      <c r="B1356" s="85" t="s">
        <v>3421</v>
      </c>
      <c r="C1356" s="85" t="s">
        <v>2643</v>
      </c>
      <c r="D1356" s="57">
        <v>754</v>
      </c>
      <c r="E135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56" s="57">
        <f t="shared" si="21"/>
        <v>754</v>
      </c>
    </row>
    <row r="1357" spans="1:7" x14ac:dyDescent="0.3">
      <c r="A1357" s="60" t="s">
        <v>3420</v>
      </c>
      <c r="B1357" s="85" t="s">
        <v>3419</v>
      </c>
      <c r="C1357" s="95" t="s">
        <v>2645</v>
      </c>
      <c r="D1357" s="57">
        <v>242</v>
      </c>
      <c r="E135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57" s="57">
        <f t="shared" si="21"/>
        <v>242</v>
      </c>
    </row>
    <row r="1358" spans="1:7" x14ac:dyDescent="0.3">
      <c r="A1358" s="54" t="s">
        <v>3420</v>
      </c>
      <c r="B1358" s="85" t="s">
        <v>7820</v>
      </c>
      <c r="C1358" s="95" t="s">
        <v>2647</v>
      </c>
      <c r="D1358" s="57">
        <v>131</v>
      </c>
      <c r="E135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58" s="57">
        <f t="shared" si="21"/>
        <v>131</v>
      </c>
    </row>
    <row r="1359" spans="1:7" x14ac:dyDescent="0.3">
      <c r="A1359" s="54" t="s">
        <v>3422</v>
      </c>
      <c r="B1359" s="85" t="s">
        <v>3423</v>
      </c>
      <c r="C1359" s="85" t="s">
        <v>3424</v>
      </c>
      <c r="D1359" s="57">
        <v>393</v>
      </c>
      <c r="E135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59" s="57">
        <f t="shared" si="21"/>
        <v>393</v>
      </c>
      <c r="G1359" s="187" t="s">
        <v>23</v>
      </c>
    </row>
    <row r="1360" spans="1:7" x14ac:dyDescent="0.3">
      <c r="A1360" s="54" t="s">
        <v>7711</v>
      </c>
      <c r="B1360" s="85" t="s">
        <v>7724</v>
      </c>
      <c r="C1360" s="95"/>
      <c r="D1360" s="57">
        <v>78.599999999999994</v>
      </c>
      <c r="E136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60" s="57">
        <f t="shared" si="21"/>
        <v>78.599999999999994</v>
      </c>
      <c r="G1360" s="187" t="s">
        <v>23</v>
      </c>
    </row>
    <row r="1361" spans="1:6" x14ac:dyDescent="0.3">
      <c r="A1361" s="60" t="s">
        <v>8483</v>
      </c>
      <c r="B1361" s="85" t="s">
        <v>3898</v>
      </c>
      <c r="C1361" s="85" t="s">
        <v>2643</v>
      </c>
      <c r="D1361" s="57">
        <v>472</v>
      </c>
      <c r="E136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61" s="57">
        <f t="shared" si="21"/>
        <v>472</v>
      </c>
    </row>
    <row r="1362" spans="1:6" x14ac:dyDescent="0.3">
      <c r="A1362" s="60" t="s">
        <v>8483</v>
      </c>
      <c r="B1362" s="85" t="s">
        <v>3899</v>
      </c>
      <c r="C1362" s="85" t="s">
        <v>2637</v>
      </c>
      <c r="D1362" s="57">
        <v>944</v>
      </c>
      <c r="E136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62" s="57">
        <f t="shared" si="21"/>
        <v>944</v>
      </c>
    </row>
    <row r="1363" spans="1:6" x14ac:dyDescent="0.3">
      <c r="A1363" s="60" t="s">
        <v>8483</v>
      </c>
      <c r="B1363" s="85" t="s">
        <v>3900</v>
      </c>
      <c r="C1363" s="85" t="s">
        <v>2645</v>
      </c>
      <c r="D1363" s="57">
        <v>236</v>
      </c>
      <c r="E136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63" s="57">
        <f t="shared" si="21"/>
        <v>236</v>
      </c>
    </row>
    <row r="1364" spans="1:6" x14ac:dyDescent="0.3">
      <c r="A1364" s="60" t="s">
        <v>8484</v>
      </c>
      <c r="B1364" s="85" t="s">
        <v>3901</v>
      </c>
      <c r="C1364" s="85" t="s">
        <v>2643</v>
      </c>
      <c r="D1364" s="57">
        <v>741</v>
      </c>
      <c r="E136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64" s="57">
        <f t="shared" si="21"/>
        <v>741</v>
      </c>
    </row>
    <row r="1365" spans="1:6" x14ac:dyDescent="0.3">
      <c r="A1365" s="60" t="s">
        <v>8484</v>
      </c>
      <c r="B1365" s="85" t="s">
        <v>3902</v>
      </c>
      <c r="C1365" s="85" t="s">
        <v>2645</v>
      </c>
      <c r="D1365" s="57">
        <v>269</v>
      </c>
      <c r="E136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65" s="57">
        <f t="shared" si="21"/>
        <v>269</v>
      </c>
    </row>
    <row r="1366" spans="1:6" x14ac:dyDescent="0.3">
      <c r="A1366" s="60" t="s">
        <v>8485</v>
      </c>
      <c r="B1366" s="85" t="s">
        <v>3903</v>
      </c>
      <c r="C1366" s="85" t="s">
        <v>2643</v>
      </c>
      <c r="D1366" s="57">
        <v>721</v>
      </c>
      <c r="E136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66" s="57">
        <f t="shared" si="21"/>
        <v>721</v>
      </c>
    </row>
    <row r="1367" spans="1:6" x14ac:dyDescent="0.3">
      <c r="A1367" s="60" t="s">
        <v>8485</v>
      </c>
      <c r="B1367" s="85" t="s">
        <v>3904</v>
      </c>
      <c r="C1367" s="85" t="s">
        <v>2645</v>
      </c>
      <c r="D1367" s="57">
        <v>308</v>
      </c>
      <c r="E136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67" s="57">
        <f t="shared" si="21"/>
        <v>308</v>
      </c>
    </row>
    <row r="1368" spans="1:6" x14ac:dyDescent="0.3">
      <c r="A1368" s="60" t="s">
        <v>9857</v>
      </c>
      <c r="B1368" s="85" t="s">
        <v>9795</v>
      </c>
      <c r="C1368" s="85" t="s">
        <v>2645</v>
      </c>
      <c r="D1368" s="57">
        <v>308</v>
      </c>
      <c r="E136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68" s="57">
        <f t="shared" si="21"/>
        <v>308</v>
      </c>
    </row>
    <row r="1369" spans="1:6" x14ac:dyDescent="0.3">
      <c r="A1369" s="60" t="s">
        <v>8486</v>
      </c>
      <c r="B1369" s="85" t="s">
        <v>3905</v>
      </c>
      <c r="C1369" s="85" t="s">
        <v>2643</v>
      </c>
      <c r="D1369" s="57">
        <v>327</v>
      </c>
      <c r="E136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69" s="57">
        <f t="shared" si="21"/>
        <v>327</v>
      </c>
    </row>
    <row r="1370" spans="1:6" x14ac:dyDescent="0.3">
      <c r="A1370" s="60" t="s">
        <v>8486</v>
      </c>
      <c r="B1370" s="85" t="s">
        <v>3906</v>
      </c>
      <c r="C1370" s="85" t="s">
        <v>2637</v>
      </c>
      <c r="D1370" s="57">
        <v>653</v>
      </c>
      <c r="E137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70" s="57">
        <f t="shared" si="21"/>
        <v>653</v>
      </c>
    </row>
    <row r="1371" spans="1:6" x14ac:dyDescent="0.3">
      <c r="A1371" s="60" t="s">
        <v>8486</v>
      </c>
      <c r="B1371" s="85" t="s">
        <v>3907</v>
      </c>
      <c r="C1371" s="85" t="s">
        <v>2645</v>
      </c>
      <c r="D1371" s="57">
        <v>163</v>
      </c>
      <c r="E137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71" s="57">
        <f t="shared" si="21"/>
        <v>163</v>
      </c>
    </row>
    <row r="1372" spans="1:6" x14ac:dyDescent="0.3">
      <c r="A1372" s="60" t="s">
        <v>8487</v>
      </c>
      <c r="B1372" s="85" t="s">
        <v>3908</v>
      </c>
      <c r="C1372" s="85" t="s">
        <v>2645</v>
      </c>
      <c r="D1372" s="57">
        <v>163</v>
      </c>
      <c r="E137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72" s="57">
        <f t="shared" si="21"/>
        <v>163</v>
      </c>
    </row>
    <row r="1373" spans="1:6" x14ac:dyDescent="0.3">
      <c r="A1373" s="60" t="s">
        <v>8488</v>
      </c>
      <c r="B1373" s="85" t="s">
        <v>3909</v>
      </c>
      <c r="C1373" s="85" t="s">
        <v>2643</v>
      </c>
      <c r="D1373" s="57">
        <v>2907</v>
      </c>
      <c r="E137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73" s="57">
        <f t="shared" si="21"/>
        <v>2907</v>
      </c>
    </row>
    <row r="1374" spans="1:6" x14ac:dyDescent="0.3">
      <c r="A1374" s="60" t="s">
        <v>8488</v>
      </c>
      <c r="B1374" s="85" t="s">
        <v>3910</v>
      </c>
      <c r="C1374" s="85" t="s">
        <v>2645</v>
      </c>
      <c r="D1374" s="57">
        <v>1394</v>
      </c>
      <c r="E137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74" s="57">
        <f t="shared" si="21"/>
        <v>1394</v>
      </c>
    </row>
    <row r="1375" spans="1:6" x14ac:dyDescent="0.3">
      <c r="A1375" s="60" t="s">
        <v>8488</v>
      </c>
      <c r="B1375" s="85" t="s">
        <v>3911</v>
      </c>
      <c r="C1375" s="85" t="s">
        <v>2647</v>
      </c>
      <c r="D1375" s="57">
        <v>697</v>
      </c>
      <c r="E137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75" s="57">
        <f t="shared" si="21"/>
        <v>697</v>
      </c>
    </row>
    <row r="1376" spans="1:6" x14ac:dyDescent="0.3">
      <c r="A1376" s="54" t="s">
        <v>3425</v>
      </c>
      <c r="B1376" s="85" t="s">
        <v>3426</v>
      </c>
      <c r="C1376" s="85" t="s">
        <v>2643</v>
      </c>
      <c r="D1376" s="57">
        <v>780</v>
      </c>
      <c r="E137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76" s="57">
        <f t="shared" si="21"/>
        <v>780</v>
      </c>
    </row>
    <row r="1377" spans="1:7" x14ac:dyDescent="0.3">
      <c r="A1377" s="54" t="s">
        <v>3425</v>
      </c>
      <c r="B1377" s="85" t="s">
        <v>3427</v>
      </c>
      <c r="C1377" s="85" t="s">
        <v>2645</v>
      </c>
      <c r="D1377" s="57">
        <v>295</v>
      </c>
      <c r="E137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77" s="57">
        <f t="shared" si="21"/>
        <v>295</v>
      </c>
    </row>
    <row r="1378" spans="1:7" x14ac:dyDescent="0.3">
      <c r="A1378" s="54" t="s">
        <v>3425</v>
      </c>
      <c r="B1378" s="85" t="s">
        <v>3428</v>
      </c>
      <c r="C1378" s="85" t="s">
        <v>2647</v>
      </c>
      <c r="D1378" s="57">
        <v>164</v>
      </c>
      <c r="E137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78" s="57">
        <f t="shared" si="21"/>
        <v>164</v>
      </c>
    </row>
    <row r="1379" spans="1:7" x14ac:dyDescent="0.3">
      <c r="A1379" s="60" t="s">
        <v>8489</v>
      </c>
      <c r="B1379" s="85" t="s">
        <v>3912</v>
      </c>
      <c r="C1379" s="85" t="s">
        <v>2643</v>
      </c>
      <c r="D1379" s="57">
        <v>1540</v>
      </c>
      <c r="E137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79" s="57">
        <f t="shared" si="21"/>
        <v>1540</v>
      </c>
    </row>
    <row r="1380" spans="1:7" x14ac:dyDescent="0.3">
      <c r="A1380" s="60" t="s">
        <v>8489</v>
      </c>
      <c r="B1380" s="85" t="s">
        <v>3913</v>
      </c>
      <c r="C1380" s="85" t="s">
        <v>2645</v>
      </c>
      <c r="D1380" s="57">
        <v>603</v>
      </c>
      <c r="E138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80" s="57">
        <f t="shared" si="21"/>
        <v>603</v>
      </c>
    </row>
    <row r="1381" spans="1:7" x14ac:dyDescent="0.3">
      <c r="A1381" s="60" t="s">
        <v>8489</v>
      </c>
      <c r="B1381" s="85" t="s">
        <v>3914</v>
      </c>
      <c r="C1381" s="85" t="s">
        <v>2647</v>
      </c>
      <c r="D1381" s="57">
        <v>301</v>
      </c>
      <c r="E138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81" s="57">
        <f t="shared" si="21"/>
        <v>301</v>
      </c>
    </row>
    <row r="1382" spans="1:7" x14ac:dyDescent="0.3">
      <c r="A1382" s="60" t="s">
        <v>8315</v>
      </c>
      <c r="B1382" s="85" t="s">
        <v>7940</v>
      </c>
      <c r="C1382" s="85" t="s">
        <v>2643</v>
      </c>
      <c r="D1382" s="57">
        <v>1540</v>
      </c>
      <c r="E138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82" s="57">
        <f t="shared" si="21"/>
        <v>1540</v>
      </c>
    </row>
    <row r="1383" spans="1:7" x14ac:dyDescent="0.3">
      <c r="A1383" s="60" t="s">
        <v>8490</v>
      </c>
      <c r="B1383" s="85" t="s">
        <v>3915</v>
      </c>
      <c r="C1383" s="85" t="s">
        <v>2643</v>
      </c>
      <c r="D1383" s="57">
        <v>508</v>
      </c>
      <c r="E138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83" s="57">
        <f t="shared" si="21"/>
        <v>508</v>
      </c>
    </row>
    <row r="1384" spans="1:7" x14ac:dyDescent="0.3">
      <c r="A1384" s="60" t="s">
        <v>8490</v>
      </c>
      <c r="B1384" s="85" t="s">
        <v>3916</v>
      </c>
      <c r="C1384" s="85" t="s">
        <v>2645</v>
      </c>
      <c r="D1384" s="57">
        <v>193</v>
      </c>
      <c r="E138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84" s="57">
        <f t="shared" si="21"/>
        <v>193</v>
      </c>
    </row>
    <row r="1385" spans="1:7" x14ac:dyDescent="0.3">
      <c r="A1385" s="60" t="s">
        <v>8316</v>
      </c>
      <c r="B1385" s="85" t="s">
        <v>7850</v>
      </c>
      <c r="C1385" s="95" t="s">
        <v>2645</v>
      </c>
      <c r="D1385" s="57">
        <v>138</v>
      </c>
      <c r="E138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85" s="57">
        <f t="shared" si="21"/>
        <v>138</v>
      </c>
    </row>
    <row r="1386" spans="1:7" x14ac:dyDescent="0.3">
      <c r="A1386" s="60" t="s">
        <v>8491</v>
      </c>
      <c r="B1386" s="85" t="s">
        <v>3917</v>
      </c>
      <c r="C1386" s="85" t="s">
        <v>2643</v>
      </c>
      <c r="D1386" s="57">
        <v>429</v>
      </c>
      <c r="E138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86" s="57">
        <f t="shared" si="21"/>
        <v>429</v>
      </c>
    </row>
    <row r="1387" spans="1:7" x14ac:dyDescent="0.3">
      <c r="A1387" s="60" t="s">
        <v>8491</v>
      </c>
      <c r="B1387" s="85" t="s">
        <v>3918</v>
      </c>
      <c r="C1387" s="85" t="s">
        <v>2645</v>
      </c>
      <c r="D1387" s="57">
        <v>258</v>
      </c>
      <c r="E138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87" s="57">
        <f t="shared" si="21"/>
        <v>258</v>
      </c>
    </row>
    <row r="1388" spans="1:7" x14ac:dyDescent="0.3">
      <c r="A1388" s="60" t="s">
        <v>8660</v>
      </c>
      <c r="B1388" s="85" t="s">
        <v>4409</v>
      </c>
      <c r="C1388" s="95" t="s">
        <v>2643</v>
      </c>
      <c r="D1388" s="57">
        <v>754</v>
      </c>
      <c r="E138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88" s="57">
        <f t="shared" si="21"/>
        <v>754</v>
      </c>
      <c r="G1388" s="187" t="s">
        <v>23</v>
      </c>
    </row>
    <row r="1389" spans="1:7" x14ac:dyDescent="0.3">
      <c r="A1389" s="60" t="s">
        <v>8660</v>
      </c>
      <c r="B1389" s="85" t="s">
        <v>4410</v>
      </c>
      <c r="C1389" s="85" t="s">
        <v>2645</v>
      </c>
      <c r="D1389" s="57">
        <v>393</v>
      </c>
      <c r="E138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89" s="57">
        <f t="shared" si="21"/>
        <v>393</v>
      </c>
      <c r="G1389" s="187" t="s">
        <v>23</v>
      </c>
    </row>
    <row r="1390" spans="1:7" x14ac:dyDescent="0.3">
      <c r="A1390" s="60" t="s">
        <v>8660</v>
      </c>
      <c r="B1390" s="85" t="s">
        <v>4411</v>
      </c>
      <c r="C1390" s="85" t="s">
        <v>2647</v>
      </c>
      <c r="D1390" s="57">
        <v>210</v>
      </c>
      <c r="E139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90" s="57">
        <f t="shared" si="21"/>
        <v>210</v>
      </c>
      <c r="G1390" s="187" t="s">
        <v>23</v>
      </c>
    </row>
    <row r="1391" spans="1:7" x14ac:dyDescent="0.3">
      <c r="A1391" s="54" t="s">
        <v>3429</v>
      </c>
      <c r="B1391" s="85" t="s">
        <v>3430</v>
      </c>
      <c r="C1391" s="85" t="s">
        <v>3431</v>
      </c>
      <c r="D1391" s="57">
        <v>78.599999999999994</v>
      </c>
      <c r="E139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91" s="57">
        <f t="shared" si="21"/>
        <v>78.599999999999994</v>
      </c>
    </row>
    <row r="1392" spans="1:7" x14ac:dyDescent="0.3">
      <c r="A1392" s="54" t="s">
        <v>3429</v>
      </c>
      <c r="B1392" s="85" t="s">
        <v>3432</v>
      </c>
      <c r="C1392" s="85" t="s">
        <v>3424</v>
      </c>
      <c r="D1392" s="57">
        <v>393</v>
      </c>
      <c r="E139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92" s="57">
        <f t="shared" si="21"/>
        <v>393</v>
      </c>
    </row>
    <row r="1393" spans="1:7" x14ac:dyDescent="0.3">
      <c r="A1393" s="60" t="s">
        <v>3433</v>
      </c>
      <c r="B1393" s="85" t="s">
        <v>3434</v>
      </c>
      <c r="C1393" s="95" t="s">
        <v>2643</v>
      </c>
      <c r="D1393" s="57">
        <v>721</v>
      </c>
      <c r="E139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93" s="57">
        <f t="shared" si="21"/>
        <v>721</v>
      </c>
      <c r="G1393" s="187" t="s">
        <v>23</v>
      </c>
    </row>
    <row r="1394" spans="1:7" x14ac:dyDescent="0.3">
      <c r="A1394" s="54" t="s">
        <v>3433</v>
      </c>
      <c r="B1394" s="85" t="s">
        <v>3435</v>
      </c>
      <c r="C1394" s="95" t="s">
        <v>2645</v>
      </c>
      <c r="D1394" s="57">
        <v>262</v>
      </c>
      <c r="E139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94" s="57">
        <f t="shared" si="21"/>
        <v>262</v>
      </c>
      <c r="G1394" s="187" t="s">
        <v>23</v>
      </c>
    </row>
    <row r="1395" spans="1:7" x14ac:dyDescent="0.3">
      <c r="A1395" s="60" t="s">
        <v>3433</v>
      </c>
      <c r="B1395" s="85" t="s">
        <v>8100</v>
      </c>
      <c r="C1395" s="95" t="s">
        <v>2647</v>
      </c>
      <c r="D1395" s="57">
        <v>138</v>
      </c>
      <c r="E139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95" s="57">
        <f t="shared" si="21"/>
        <v>138</v>
      </c>
    </row>
    <row r="1396" spans="1:7" x14ac:dyDescent="0.3">
      <c r="A1396" s="60" t="s">
        <v>8317</v>
      </c>
      <c r="B1396" s="85" t="s">
        <v>7966</v>
      </c>
      <c r="C1396" s="85" t="s">
        <v>2643</v>
      </c>
      <c r="D1396" s="57">
        <v>721</v>
      </c>
      <c r="E139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96" s="57">
        <f t="shared" si="21"/>
        <v>721</v>
      </c>
      <c r="G1396" s="187" t="s">
        <v>23</v>
      </c>
    </row>
    <row r="1397" spans="1:7" x14ac:dyDescent="0.3">
      <c r="A1397" s="54" t="s">
        <v>3436</v>
      </c>
      <c r="B1397" s="85" t="s">
        <v>3437</v>
      </c>
      <c r="C1397" s="85" t="s">
        <v>2194</v>
      </c>
      <c r="D1397" s="57">
        <v>168</v>
      </c>
      <c r="E139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97" s="57">
        <f t="shared" si="21"/>
        <v>168</v>
      </c>
    </row>
    <row r="1398" spans="1:7" x14ac:dyDescent="0.3">
      <c r="A1398" s="54" t="s">
        <v>3438</v>
      </c>
      <c r="B1398" s="85" t="s">
        <v>3439</v>
      </c>
      <c r="C1398" s="85" t="s">
        <v>2730</v>
      </c>
      <c r="D1398" s="57">
        <v>360</v>
      </c>
      <c r="E139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98" s="57">
        <f t="shared" si="21"/>
        <v>360</v>
      </c>
      <c r="G1398" s="187" t="s">
        <v>23</v>
      </c>
    </row>
    <row r="1399" spans="1:7" x14ac:dyDescent="0.3">
      <c r="A1399" s="54" t="s">
        <v>3438</v>
      </c>
      <c r="B1399" s="85" t="s">
        <v>10121</v>
      </c>
      <c r="C1399" s="85" t="s">
        <v>2710</v>
      </c>
      <c r="D1399" s="57">
        <v>3064</v>
      </c>
      <c r="E139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399" s="57">
        <f t="shared" si="21"/>
        <v>3064</v>
      </c>
    </row>
    <row r="1400" spans="1:7" x14ac:dyDescent="0.3">
      <c r="A1400" s="60" t="s">
        <v>8670</v>
      </c>
      <c r="B1400" s="85" t="s">
        <v>8110</v>
      </c>
      <c r="C1400" s="95" t="s">
        <v>2758</v>
      </c>
      <c r="D1400" s="57">
        <v>406</v>
      </c>
      <c r="E140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00" s="57">
        <f t="shared" si="21"/>
        <v>406</v>
      </c>
    </row>
    <row r="1401" spans="1:7" x14ac:dyDescent="0.3">
      <c r="A1401" s="60" t="s">
        <v>3440</v>
      </c>
      <c r="B1401" s="85" t="s">
        <v>7719</v>
      </c>
      <c r="C1401" s="95" t="s">
        <v>2643</v>
      </c>
      <c r="D1401" s="57">
        <v>2095</v>
      </c>
      <c r="E140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01" s="57">
        <f t="shared" si="21"/>
        <v>2095</v>
      </c>
    </row>
    <row r="1402" spans="1:7" x14ac:dyDescent="0.3">
      <c r="A1402" s="54" t="s">
        <v>3440</v>
      </c>
      <c r="B1402" s="85" t="s">
        <v>3441</v>
      </c>
      <c r="C1402" s="85" t="s">
        <v>2645</v>
      </c>
      <c r="D1402" s="57">
        <v>1211</v>
      </c>
      <c r="E140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02" s="57">
        <f t="shared" si="21"/>
        <v>1211</v>
      </c>
    </row>
    <row r="1403" spans="1:7" x14ac:dyDescent="0.3">
      <c r="A1403" s="54" t="s">
        <v>3440</v>
      </c>
      <c r="B1403" s="85" t="s">
        <v>10109</v>
      </c>
      <c r="C1403" s="85" t="s">
        <v>2647</v>
      </c>
      <c r="D1403" s="57">
        <v>605</v>
      </c>
      <c r="E140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03" s="57">
        <f t="shared" si="21"/>
        <v>605</v>
      </c>
    </row>
    <row r="1404" spans="1:7" x14ac:dyDescent="0.3">
      <c r="A1404" s="54" t="s">
        <v>10173</v>
      </c>
      <c r="B1404" s="85" t="s">
        <v>10108</v>
      </c>
      <c r="C1404" s="85" t="s">
        <v>2643</v>
      </c>
      <c r="D1404" s="57">
        <v>1632</v>
      </c>
      <c r="E140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04" s="57">
        <f t="shared" si="21"/>
        <v>1632</v>
      </c>
    </row>
    <row r="1405" spans="1:7" x14ac:dyDescent="0.3">
      <c r="A1405" s="60" t="s">
        <v>8492</v>
      </c>
      <c r="B1405" s="85" t="s">
        <v>3919</v>
      </c>
      <c r="C1405" s="85" t="s">
        <v>3875</v>
      </c>
      <c r="D1405" s="57">
        <v>7.7</v>
      </c>
      <c r="E140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05" s="57">
        <f t="shared" si="21"/>
        <v>7.7</v>
      </c>
    </row>
    <row r="1406" spans="1:7" x14ac:dyDescent="0.3">
      <c r="A1406" s="60" t="s">
        <v>9476</v>
      </c>
      <c r="B1406" s="85" t="s">
        <v>9469</v>
      </c>
      <c r="C1406" s="85" t="s">
        <v>2643</v>
      </c>
      <c r="D1406" s="57">
        <v>197</v>
      </c>
      <c r="E140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06" s="57">
        <f t="shared" si="21"/>
        <v>197</v>
      </c>
    </row>
    <row r="1407" spans="1:7" x14ac:dyDescent="0.3">
      <c r="A1407" s="60" t="s">
        <v>8493</v>
      </c>
      <c r="B1407" s="85" t="s">
        <v>3920</v>
      </c>
      <c r="C1407" s="85" t="s">
        <v>2643</v>
      </c>
      <c r="D1407" s="57">
        <v>2127</v>
      </c>
      <c r="E140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07" s="57">
        <f t="shared" si="21"/>
        <v>2127</v>
      </c>
    </row>
    <row r="1408" spans="1:7" x14ac:dyDescent="0.3">
      <c r="A1408" s="60" t="s">
        <v>8493</v>
      </c>
      <c r="B1408" s="85" t="s">
        <v>3921</v>
      </c>
      <c r="C1408" s="85" t="s">
        <v>2645</v>
      </c>
      <c r="D1408" s="57">
        <v>1179</v>
      </c>
      <c r="E140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08" s="57">
        <f t="shared" si="21"/>
        <v>1179</v>
      </c>
    </row>
    <row r="1409" spans="1:6" x14ac:dyDescent="0.3">
      <c r="A1409" s="60" t="s">
        <v>8493</v>
      </c>
      <c r="B1409" s="85" t="s">
        <v>3922</v>
      </c>
      <c r="C1409" s="85" t="s">
        <v>2647</v>
      </c>
      <c r="D1409" s="57">
        <v>589</v>
      </c>
      <c r="E140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09" s="57">
        <f t="shared" si="21"/>
        <v>589</v>
      </c>
    </row>
    <row r="1410" spans="1:6" x14ac:dyDescent="0.3">
      <c r="A1410" s="60" t="s">
        <v>8318</v>
      </c>
      <c r="B1410" s="85" t="s">
        <v>7973</v>
      </c>
      <c r="C1410" s="85" t="s">
        <v>2643</v>
      </c>
      <c r="D1410" s="57">
        <v>1672</v>
      </c>
      <c r="E141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10" s="57">
        <f t="shared" si="21"/>
        <v>1672</v>
      </c>
    </row>
    <row r="1411" spans="1:6" x14ac:dyDescent="0.3">
      <c r="A1411" s="60" t="s">
        <v>8494</v>
      </c>
      <c r="B1411" s="85" t="s">
        <v>3923</v>
      </c>
      <c r="C1411" s="85" t="s">
        <v>2643</v>
      </c>
      <c r="D1411" s="57">
        <v>2127</v>
      </c>
      <c r="E141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11" s="57">
        <f t="shared" si="21"/>
        <v>2127</v>
      </c>
    </row>
    <row r="1412" spans="1:6" x14ac:dyDescent="0.3">
      <c r="A1412" s="60" t="s">
        <v>8494</v>
      </c>
      <c r="B1412" s="85" t="s">
        <v>3924</v>
      </c>
      <c r="C1412" s="85" t="s">
        <v>2645</v>
      </c>
      <c r="D1412" s="57">
        <v>1179</v>
      </c>
      <c r="E141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12" s="57">
        <f t="shared" si="21"/>
        <v>1179</v>
      </c>
    </row>
    <row r="1413" spans="1:6" x14ac:dyDescent="0.3">
      <c r="A1413" s="60" t="s">
        <v>8494</v>
      </c>
      <c r="B1413" s="85" t="s">
        <v>3925</v>
      </c>
      <c r="C1413" s="85" t="s">
        <v>2647</v>
      </c>
      <c r="D1413" s="57">
        <v>589</v>
      </c>
      <c r="E141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13" s="57">
        <f t="shared" si="21"/>
        <v>589</v>
      </c>
    </row>
    <row r="1414" spans="1:6" x14ac:dyDescent="0.3">
      <c r="A1414" s="60" t="s">
        <v>9478</v>
      </c>
      <c r="B1414" s="85" t="s">
        <v>9466</v>
      </c>
      <c r="C1414" s="85" t="s">
        <v>2647</v>
      </c>
      <c r="D1414" s="57">
        <v>478</v>
      </c>
      <c r="E141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14" s="57">
        <f t="shared" ref="F1414:F1477" si="22">D1414-D1414*E1414</f>
        <v>478</v>
      </c>
    </row>
    <row r="1415" spans="1:6" x14ac:dyDescent="0.3">
      <c r="A1415" s="60" t="s">
        <v>8319</v>
      </c>
      <c r="B1415" s="85" t="s">
        <v>7974</v>
      </c>
      <c r="C1415" s="85" t="s">
        <v>2643</v>
      </c>
      <c r="D1415" s="57">
        <v>1672</v>
      </c>
      <c r="E141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15" s="57">
        <f t="shared" si="22"/>
        <v>1672</v>
      </c>
    </row>
    <row r="1416" spans="1:6" x14ac:dyDescent="0.3">
      <c r="A1416" s="60" t="s">
        <v>8495</v>
      </c>
      <c r="B1416" s="85" t="s">
        <v>3926</v>
      </c>
      <c r="C1416" s="85" t="s">
        <v>3875</v>
      </c>
      <c r="D1416" s="57">
        <v>11.6</v>
      </c>
      <c r="E141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16" s="57">
        <f t="shared" si="22"/>
        <v>11.6</v>
      </c>
    </row>
    <row r="1417" spans="1:6" x14ac:dyDescent="0.3">
      <c r="A1417" s="60" t="s">
        <v>8496</v>
      </c>
      <c r="B1417" s="85" t="s">
        <v>3927</v>
      </c>
      <c r="C1417" s="85" t="s">
        <v>3875</v>
      </c>
      <c r="D1417" s="57">
        <v>11.6</v>
      </c>
      <c r="E141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17" s="57">
        <f t="shared" si="22"/>
        <v>11.6</v>
      </c>
    </row>
    <row r="1418" spans="1:6" x14ac:dyDescent="0.3">
      <c r="A1418" s="54" t="s">
        <v>7840</v>
      </c>
      <c r="B1418" s="85" t="s">
        <v>7869</v>
      </c>
      <c r="C1418" s="85" t="s">
        <v>7874</v>
      </c>
      <c r="D1418" s="57">
        <v>121</v>
      </c>
      <c r="E141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18" s="57">
        <f t="shared" si="22"/>
        <v>121</v>
      </c>
    </row>
    <row r="1419" spans="1:6" x14ac:dyDescent="0.3">
      <c r="A1419" s="60" t="s">
        <v>8320</v>
      </c>
      <c r="B1419" s="85" t="s">
        <v>7986</v>
      </c>
      <c r="C1419" s="85" t="s">
        <v>4095</v>
      </c>
      <c r="D1419" s="57">
        <v>222</v>
      </c>
      <c r="E141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19" s="57">
        <f t="shared" si="22"/>
        <v>222</v>
      </c>
    </row>
    <row r="1420" spans="1:6" x14ac:dyDescent="0.3">
      <c r="A1420" s="54" t="s">
        <v>7987</v>
      </c>
      <c r="B1420" s="85" t="s">
        <v>7988</v>
      </c>
      <c r="C1420" s="95" t="s">
        <v>4095</v>
      </c>
      <c r="D1420" s="57">
        <v>222</v>
      </c>
      <c r="E142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20" s="57">
        <f t="shared" si="22"/>
        <v>222</v>
      </c>
    </row>
    <row r="1421" spans="1:6" x14ac:dyDescent="0.3">
      <c r="A1421" s="54" t="s">
        <v>3442</v>
      </c>
      <c r="B1421" s="85" t="s">
        <v>3443</v>
      </c>
      <c r="C1421" s="85" t="s">
        <v>3444</v>
      </c>
      <c r="D1421" s="57">
        <v>644</v>
      </c>
      <c r="E142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21" s="57">
        <f t="shared" si="22"/>
        <v>644</v>
      </c>
    </row>
    <row r="1422" spans="1:6" x14ac:dyDescent="0.3">
      <c r="A1422" s="60" t="s">
        <v>8497</v>
      </c>
      <c r="B1422" s="85" t="s">
        <v>3928</v>
      </c>
      <c r="C1422" s="85" t="s">
        <v>2643</v>
      </c>
      <c r="D1422" s="57">
        <v>885</v>
      </c>
      <c r="E142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22" s="57">
        <f t="shared" si="22"/>
        <v>885</v>
      </c>
    </row>
    <row r="1423" spans="1:6" x14ac:dyDescent="0.3">
      <c r="A1423" s="60" t="s">
        <v>8497</v>
      </c>
      <c r="B1423" s="85" t="s">
        <v>3929</v>
      </c>
      <c r="C1423" s="85" t="s">
        <v>2645</v>
      </c>
      <c r="D1423" s="57">
        <v>387</v>
      </c>
      <c r="E142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23" s="57">
        <f t="shared" si="22"/>
        <v>387</v>
      </c>
    </row>
    <row r="1424" spans="1:6" x14ac:dyDescent="0.3">
      <c r="A1424" s="60" t="s">
        <v>8497</v>
      </c>
      <c r="B1424" s="85" t="s">
        <v>3930</v>
      </c>
      <c r="C1424" s="85" t="s">
        <v>2647</v>
      </c>
      <c r="D1424" s="57">
        <v>216</v>
      </c>
      <c r="E142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24" s="57">
        <f t="shared" si="22"/>
        <v>216</v>
      </c>
    </row>
    <row r="1425" spans="1:7" x14ac:dyDescent="0.3">
      <c r="A1425" s="60" t="s">
        <v>8321</v>
      </c>
      <c r="B1425" s="85" t="s">
        <v>7958</v>
      </c>
      <c r="C1425" s="85" t="s">
        <v>2643</v>
      </c>
      <c r="D1425" s="57">
        <v>885</v>
      </c>
      <c r="E142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25" s="57">
        <f t="shared" si="22"/>
        <v>885</v>
      </c>
    </row>
    <row r="1426" spans="1:7" x14ac:dyDescent="0.3">
      <c r="A1426" s="60" t="s">
        <v>8498</v>
      </c>
      <c r="B1426" s="85" t="s">
        <v>3931</v>
      </c>
      <c r="C1426" s="85" t="s">
        <v>2643</v>
      </c>
      <c r="D1426" s="57">
        <v>756</v>
      </c>
      <c r="E142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26" s="57">
        <f t="shared" si="22"/>
        <v>756</v>
      </c>
    </row>
    <row r="1427" spans="1:7" x14ac:dyDescent="0.3">
      <c r="A1427" s="60" t="s">
        <v>8498</v>
      </c>
      <c r="B1427" s="85" t="s">
        <v>3932</v>
      </c>
      <c r="C1427" s="85" t="s">
        <v>2645</v>
      </c>
      <c r="D1427" s="57">
        <v>393</v>
      </c>
      <c r="E142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27" s="57">
        <f t="shared" si="22"/>
        <v>393</v>
      </c>
    </row>
    <row r="1428" spans="1:7" x14ac:dyDescent="0.3">
      <c r="A1428" s="60" t="s">
        <v>8498</v>
      </c>
      <c r="B1428" s="85" t="s">
        <v>3933</v>
      </c>
      <c r="C1428" s="85" t="s">
        <v>2647</v>
      </c>
      <c r="D1428" s="57">
        <v>203</v>
      </c>
      <c r="E142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28" s="57">
        <f t="shared" si="22"/>
        <v>203</v>
      </c>
    </row>
    <row r="1429" spans="1:7" x14ac:dyDescent="0.3">
      <c r="A1429" s="54" t="s">
        <v>3445</v>
      </c>
      <c r="B1429" s="85" t="s">
        <v>3446</v>
      </c>
      <c r="C1429" s="85" t="s">
        <v>2645</v>
      </c>
      <c r="D1429" s="57">
        <v>590</v>
      </c>
      <c r="E142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29" s="57">
        <f t="shared" si="22"/>
        <v>590</v>
      </c>
      <c r="G1429" s="187" t="s">
        <v>23</v>
      </c>
    </row>
    <row r="1430" spans="1:7" x14ac:dyDescent="0.3">
      <c r="A1430" s="54" t="s">
        <v>3445</v>
      </c>
      <c r="B1430" s="85" t="s">
        <v>3447</v>
      </c>
      <c r="C1430" s="85" t="s">
        <v>3448</v>
      </c>
      <c r="D1430" s="57">
        <v>197</v>
      </c>
      <c r="E143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30" s="57">
        <f t="shared" si="22"/>
        <v>197</v>
      </c>
      <c r="G1430" s="187" t="s">
        <v>23</v>
      </c>
    </row>
    <row r="1431" spans="1:7" x14ac:dyDescent="0.3">
      <c r="A1431" s="60" t="s">
        <v>8499</v>
      </c>
      <c r="B1431" s="85" t="s">
        <v>3934</v>
      </c>
      <c r="C1431" s="85" t="s">
        <v>2643</v>
      </c>
      <c r="D1431" s="57">
        <v>476</v>
      </c>
      <c r="E143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31" s="57">
        <f t="shared" si="22"/>
        <v>476</v>
      </c>
    </row>
    <row r="1432" spans="1:7" x14ac:dyDescent="0.3">
      <c r="A1432" s="60" t="s">
        <v>8499</v>
      </c>
      <c r="B1432" s="85" t="s">
        <v>3935</v>
      </c>
      <c r="C1432" s="85" t="s">
        <v>2645</v>
      </c>
      <c r="D1432" s="57">
        <v>208</v>
      </c>
      <c r="E143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32" s="57">
        <f t="shared" si="22"/>
        <v>208</v>
      </c>
    </row>
    <row r="1433" spans="1:7" x14ac:dyDescent="0.3">
      <c r="A1433" s="60" t="s">
        <v>8499</v>
      </c>
      <c r="B1433" s="85" t="s">
        <v>3936</v>
      </c>
      <c r="C1433" s="85" t="s">
        <v>2647</v>
      </c>
      <c r="D1433" s="57">
        <v>116</v>
      </c>
      <c r="E143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33" s="57">
        <f t="shared" si="22"/>
        <v>116</v>
      </c>
    </row>
    <row r="1434" spans="1:7" x14ac:dyDescent="0.3">
      <c r="A1434" s="60" t="s">
        <v>9893</v>
      </c>
      <c r="B1434" s="85" t="s">
        <v>9781</v>
      </c>
      <c r="C1434" s="85"/>
      <c r="D1434" s="57">
        <v>476</v>
      </c>
      <c r="E143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34" s="57">
        <f t="shared" si="22"/>
        <v>476</v>
      </c>
    </row>
    <row r="1435" spans="1:7" x14ac:dyDescent="0.3">
      <c r="A1435" s="60" t="s">
        <v>8322</v>
      </c>
      <c r="B1435" s="85" t="s">
        <v>7849</v>
      </c>
      <c r="C1435" s="85" t="s">
        <v>2643</v>
      </c>
      <c r="D1435" s="57">
        <v>476</v>
      </c>
      <c r="E143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35" s="57">
        <f t="shared" si="22"/>
        <v>476</v>
      </c>
    </row>
    <row r="1436" spans="1:7" x14ac:dyDescent="0.3">
      <c r="A1436" s="60" t="s">
        <v>8323</v>
      </c>
      <c r="B1436" s="85" t="s">
        <v>7855</v>
      </c>
      <c r="C1436" s="95" t="s">
        <v>2710</v>
      </c>
      <c r="D1436" s="57">
        <v>197</v>
      </c>
      <c r="E143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36" s="57">
        <f t="shared" si="22"/>
        <v>197</v>
      </c>
    </row>
    <row r="1437" spans="1:7" x14ac:dyDescent="0.3">
      <c r="A1437" s="54" t="s">
        <v>8661</v>
      </c>
      <c r="B1437" s="85" t="s">
        <v>10076</v>
      </c>
      <c r="C1437" s="85" t="s">
        <v>2637</v>
      </c>
      <c r="D1437" s="57">
        <v>98</v>
      </c>
      <c r="E143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37" s="57">
        <f t="shared" si="22"/>
        <v>98</v>
      </c>
    </row>
    <row r="1438" spans="1:7" x14ac:dyDescent="0.3">
      <c r="A1438" s="60" t="s">
        <v>8661</v>
      </c>
      <c r="B1438" s="85" t="s">
        <v>8101</v>
      </c>
      <c r="C1438" s="95" t="s">
        <v>2710</v>
      </c>
      <c r="D1438" s="57">
        <v>197</v>
      </c>
      <c r="E143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38" s="57">
        <f t="shared" si="22"/>
        <v>197</v>
      </c>
    </row>
    <row r="1439" spans="1:7" x14ac:dyDescent="0.3">
      <c r="A1439" s="54" t="s">
        <v>10155</v>
      </c>
      <c r="B1439" s="85" t="s">
        <v>10077</v>
      </c>
      <c r="C1439" s="85" t="s">
        <v>2637</v>
      </c>
      <c r="D1439" s="57">
        <v>100</v>
      </c>
      <c r="E143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39" s="57">
        <f t="shared" si="22"/>
        <v>100</v>
      </c>
    </row>
    <row r="1440" spans="1:7" x14ac:dyDescent="0.3">
      <c r="A1440" s="54" t="s">
        <v>10155</v>
      </c>
      <c r="B1440" s="85" t="s">
        <v>10078</v>
      </c>
      <c r="C1440" s="85" t="s">
        <v>2710</v>
      </c>
      <c r="D1440" s="57">
        <v>200</v>
      </c>
      <c r="E144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40" s="57">
        <f t="shared" si="22"/>
        <v>200</v>
      </c>
    </row>
    <row r="1441" spans="1:6" x14ac:dyDescent="0.3">
      <c r="A1441" s="60" t="s">
        <v>8324</v>
      </c>
      <c r="B1441" s="85" t="s">
        <v>7853</v>
      </c>
      <c r="C1441" s="85" t="s">
        <v>2637</v>
      </c>
      <c r="D1441" s="57">
        <v>98.3</v>
      </c>
      <c r="E144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41" s="57">
        <f t="shared" si="22"/>
        <v>98.3</v>
      </c>
    </row>
    <row r="1442" spans="1:6" x14ac:dyDescent="0.3">
      <c r="A1442" s="60" t="s">
        <v>8662</v>
      </c>
      <c r="B1442" s="85" t="s">
        <v>8102</v>
      </c>
      <c r="C1442" s="95" t="s">
        <v>2710</v>
      </c>
      <c r="D1442" s="57">
        <v>197</v>
      </c>
      <c r="E144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42" s="57">
        <f t="shared" si="22"/>
        <v>197</v>
      </c>
    </row>
    <row r="1443" spans="1:6" x14ac:dyDescent="0.3">
      <c r="A1443" s="54" t="s">
        <v>10154</v>
      </c>
      <c r="B1443" s="85" t="s">
        <v>10074</v>
      </c>
      <c r="C1443" s="85" t="s">
        <v>2637</v>
      </c>
      <c r="D1443" s="57">
        <v>100</v>
      </c>
      <c r="E144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43" s="57">
        <f t="shared" si="22"/>
        <v>100</v>
      </c>
    </row>
    <row r="1444" spans="1:6" x14ac:dyDescent="0.3">
      <c r="A1444" s="54" t="s">
        <v>10154</v>
      </c>
      <c r="B1444" s="85" t="s">
        <v>10075</v>
      </c>
      <c r="C1444" s="85" t="s">
        <v>2710</v>
      </c>
      <c r="D1444" s="57">
        <v>200</v>
      </c>
      <c r="E144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44" s="57">
        <f t="shared" si="22"/>
        <v>200</v>
      </c>
    </row>
    <row r="1445" spans="1:6" x14ac:dyDescent="0.3">
      <c r="A1445" s="54" t="s">
        <v>7834</v>
      </c>
      <c r="B1445" s="85" t="s">
        <v>7854</v>
      </c>
      <c r="C1445" s="95" t="s">
        <v>2710</v>
      </c>
      <c r="D1445" s="57">
        <v>197</v>
      </c>
      <c r="E144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45" s="57">
        <f t="shared" si="22"/>
        <v>197</v>
      </c>
    </row>
    <row r="1446" spans="1:6" x14ac:dyDescent="0.3">
      <c r="A1446" s="54" t="s">
        <v>10139</v>
      </c>
      <c r="B1446" s="85" t="s">
        <v>10052</v>
      </c>
      <c r="C1446" s="85" t="s">
        <v>2645</v>
      </c>
      <c r="D1446" s="57">
        <v>570</v>
      </c>
      <c r="E144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46" s="57">
        <f t="shared" si="22"/>
        <v>570</v>
      </c>
    </row>
    <row r="1447" spans="1:6" x14ac:dyDescent="0.3">
      <c r="A1447" s="54" t="s">
        <v>3449</v>
      </c>
      <c r="B1447" s="85" t="s">
        <v>3450</v>
      </c>
      <c r="C1447" s="95" t="s">
        <v>2645</v>
      </c>
      <c r="D1447" s="57">
        <v>413</v>
      </c>
      <c r="E144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47" s="57">
        <f t="shared" si="22"/>
        <v>413</v>
      </c>
    </row>
    <row r="1448" spans="1:6" x14ac:dyDescent="0.3">
      <c r="A1448" s="54" t="s">
        <v>7807</v>
      </c>
      <c r="B1448" s="85" t="s">
        <v>7806</v>
      </c>
      <c r="C1448" s="85" t="s">
        <v>2645</v>
      </c>
      <c r="D1448" s="57">
        <v>518</v>
      </c>
      <c r="E144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48" s="57">
        <f t="shared" si="22"/>
        <v>518</v>
      </c>
    </row>
    <row r="1449" spans="1:6" x14ac:dyDescent="0.3">
      <c r="A1449" s="60" t="s">
        <v>8500</v>
      </c>
      <c r="B1449" s="85" t="s">
        <v>3937</v>
      </c>
      <c r="C1449" s="85" t="s">
        <v>2643</v>
      </c>
      <c r="D1449" s="57">
        <v>472</v>
      </c>
      <c r="E144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49" s="57">
        <f t="shared" si="22"/>
        <v>472</v>
      </c>
    </row>
    <row r="1450" spans="1:6" x14ac:dyDescent="0.3">
      <c r="A1450" s="60" t="s">
        <v>8500</v>
      </c>
      <c r="B1450" s="85" t="s">
        <v>3938</v>
      </c>
      <c r="C1450" s="85" t="s">
        <v>2645</v>
      </c>
      <c r="D1450" s="57">
        <v>236</v>
      </c>
      <c r="E145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50" s="57">
        <f t="shared" si="22"/>
        <v>236</v>
      </c>
    </row>
    <row r="1451" spans="1:6" x14ac:dyDescent="0.3">
      <c r="A1451" s="60" t="s">
        <v>9881</v>
      </c>
      <c r="B1451" s="85" t="s">
        <v>9819</v>
      </c>
      <c r="C1451" s="85" t="s">
        <v>2710</v>
      </c>
      <c r="D1451" s="57">
        <v>3075</v>
      </c>
      <c r="E145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51" s="57">
        <f t="shared" si="22"/>
        <v>3075</v>
      </c>
    </row>
    <row r="1452" spans="1:6" x14ac:dyDescent="0.3">
      <c r="A1452" s="60" t="s">
        <v>8325</v>
      </c>
      <c r="B1452" s="85" t="s">
        <v>7871</v>
      </c>
      <c r="C1452" s="85" t="s">
        <v>2730</v>
      </c>
      <c r="D1452" s="57">
        <v>282</v>
      </c>
      <c r="E145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52" s="57">
        <f t="shared" si="22"/>
        <v>282</v>
      </c>
    </row>
    <row r="1453" spans="1:6" x14ac:dyDescent="0.3">
      <c r="A1453" s="60" t="s">
        <v>8501</v>
      </c>
      <c r="B1453" s="85" t="s">
        <v>3939</v>
      </c>
      <c r="C1453" s="85" t="s">
        <v>2643</v>
      </c>
      <c r="D1453" s="57">
        <v>161</v>
      </c>
      <c r="E145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53" s="57">
        <f t="shared" si="22"/>
        <v>161</v>
      </c>
    </row>
    <row r="1454" spans="1:6" x14ac:dyDescent="0.3">
      <c r="A1454" s="60" t="s">
        <v>8501</v>
      </c>
      <c r="B1454" s="85" t="s">
        <v>3940</v>
      </c>
      <c r="C1454" s="85" t="s">
        <v>2645</v>
      </c>
      <c r="D1454" s="57">
        <v>45.4</v>
      </c>
      <c r="E145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54" s="57">
        <f t="shared" si="22"/>
        <v>45.4</v>
      </c>
    </row>
    <row r="1455" spans="1:6" x14ac:dyDescent="0.3">
      <c r="A1455" s="60" t="s">
        <v>8502</v>
      </c>
      <c r="B1455" s="85" t="s">
        <v>3941</v>
      </c>
      <c r="C1455" s="85" t="s">
        <v>2643</v>
      </c>
      <c r="D1455" s="57">
        <v>202</v>
      </c>
      <c r="E145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55" s="57">
        <f t="shared" si="22"/>
        <v>202</v>
      </c>
    </row>
    <row r="1456" spans="1:6" x14ac:dyDescent="0.3">
      <c r="A1456" s="60" t="s">
        <v>8502</v>
      </c>
      <c r="B1456" s="85" t="s">
        <v>3942</v>
      </c>
      <c r="C1456" s="85" t="s">
        <v>2645</v>
      </c>
      <c r="D1456" s="57">
        <v>60.5</v>
      </c>
      <c r="E145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56" s="57">
        <f t="shared" si="22"/>
        <v>60.5</v>
      </c>
    </row>
    <row r="1457" spans="1:7" x14ac:dyDescent="0.3">
      <c r="A1457" s="54" t="s">
        <v>10143</v>
      </c>
      <c r="B1457" s="85" t="s">
        <v>10059</v>
      </c>
      <c r="C1457" s="85" t="s">
        <v>21</v>
      </c>
      <c r="D1457" s="57">
        <v>61</v>
      </c>
      <c r="E145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57" s="57">
        <f t="shared" si="22"/>
        <v>61</v>
      </c>
    </row>
    <row r="1458" spans="1:7" x14ac:dyDescent="0.3">
      <c r="A1458" s="60" t="s">
        <v>8503</v>
      </c>
      <c r="B1458" s="85" t="s">
        <v>3943</v>
      </c>
      <c r="C1458" s="85" t="s">
        <v>2643</v>
      </c>
      <c r="D1458" s="57">
        <v>714</v>
      </c>
      <c r="E145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58" s="57">
        <f t="shared" si="22"/>
        <v>714</v>
      </c>
    </row>
    <row r="1459" spans="1:7" x14ac:dyDescent="0.3">
      <c r="A1459" s="60" t="s">
        <v>8503</v>
      </c>
      <c r="B1459" s="85" t="s">
        <v>3944</v>
      </c>
      <c r="C1459" s="85" t="s">
        <v>2645</v>
      </c>
      <c r="D1459" s="57">
        <v>347</v>
      </c>
      <c r="E145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59" s="57">
        <f t="shared" si="22"/>
        <v>347</v>
      </c>
    </row>
    <row r="1460" spans="1:7" x14ac:dyDescent="0.3">
      <c r="A1460" s="60" t="s">
        <v>8503</v>
      </c>
      <c r="B1460" s="85" t="s">
        <v>3945</v>
      </c>
      <c r="C1460" s="85" t="s">
        <v>2647</v>
      </c>
      <c r="D1460" s="57">
        <v>183</v>
      </c>
      <c r="E146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60" s="57">
        <f t="shared" si="22"/>
        <v>183</v>
      </c>
    </row>
    <row r="1461" spans="1:7" x14ac:dyDescent="0.3">
      <c r="A1461" s="60" t="s">
        <v>8504</v>
      </c>
      <c r="B1461" s="85" t="s">
        <v>3946</v>
      </c>
      <c r="C1461" s="85" t="s">
        <v>2643</v>
      </c>
      <c r="D1461" s="57">
        <v>16381</v>
      </c>
      <c r="E146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61" s="57">
        <f t="shared" si="22"/>
        <v>16381</v>
      </c>
      <c r="G1461" s="187" t="s">
        <v>23</v>
      </c>
    </row>
    <row r="1462" spans="1:7" x14ac:dyDescent="0.3">
      <c r="A1462" s="60" t="s">
        <v>8504</v>
      </c>
      <c r="B1462" s="85" t="s">
        <v>3947</v>
      </c>
      <c r="C1462" s="85" t="s">
        <v>2645</v>
      </c>
      <c r="D1462" s="57">
        <v>6736</v>
      </c>
      <c r="E146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62" s="57">
        <f t="shared" si="22"/>
        <v>6736</v>
      </c>
      <c r="G1462" s="187" t="s">
        <v>23</v>
      </c>
    </row>
    <row r="1463" spans="1:7" x14ac:dyDescent="0.3">
      <c r="A1463" s="60" t="s">
        <v>8504</v>
      </c>
      <c r="B1463" s="85" t="s">
        <v>3948</v>
      </c>
      <c r="C1463" s="85" t="s">
        <v>2647</v>
      </c>
      <c r="D1463" s="57">
        <v>3381</v>
      </c>
      <c r="E146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63" s="57">
        <f t="shared" si="22"/>
        <v>3381</v>
      </c>
      <c r="G1463" s="187" t="s">
        <v>23</v>
      </c>
    </row>
    <row r="1464" spans="1:7" x14ac:dyDescent="0.3">
      <c r="A1464" s="60" t="s">
        <v>8517</v>
      </c>
      <c r="B1464" s="85" t="s">
        <v>3978</v>
      </c>
      <c r="C1464" s="95" t="s">
        <v>3879</v>
      </c>
      <c r="D1464" s="57">
        <v>605</v>
      </c>
      <c r="E146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64" s="57">
        <f t="shared" si="22"/>
        <v>605</v>
      </c>
    </row>
    <row r="1465" spans="1:7" x14ac:dyDescent="0.3">
      <c r="A1465" s="60" t="s">
        <v>8476</v>
      </c>
      <c r="B1465" s="85" t="s">
        <v>3878</v>
      </c>
      <c r="C1465" s="85" t="s">
        <v>3879</v>
      </c>
      <c r="D1465" s="57">
        <v>605</v>
      </c>
      <c r="E146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65" s="57">
        <f t="shared" si="22"/>
        <v>605</v>
      </c>
    </row>
    <row r="1466" spans="1:7" x14ac:dyDescent="0.3">
      <c r="A1466" s="60" t="s">
        <v>8530</v>
      </c>
      <c r="B1466" s="85" t="s">
        <v>4022</v>
      </c>
      <c r="C1466" s="95" t="s">
        <v>3879</v>
      </c>
      <c r="D1466" s="57">
        <v>605</v>
      </c>
      <c r="E146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66" s="57">
        <f t="shared" si="22"/>
        <v>605</v>
      </c>
    </row>
    <row r="1467" spans="1:7" x14ac:dyDescent="0.3">
      <c r="A1467" s="60" t="s">
        <v>8550</v>
      </c>
      <c r="B1467" s="85" t="s">
        <v>4096</v>
      </c>
      <c r="C1467" s="95" t="s">
        <v>3879</v>
      </c>
      <c r="D1467" s="57">
        <v>605</v>
      </c>
      <c r="E146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67" s="57">
        <f t="shared" si="22"/>
        <v>605</v>
      </c>
    </row>
    <row r="1468" spans="1:7" x14ac:dyDescent="0.3">
      <c r="A1468" s="54" t="s">
        <v>3451</v>
      </c>
      <c r="B1468" s="85" t="s">
        <v>3452</v>
      </c>
      <c r="C1468" s="85" t="s">
        <v>2645</v>
      </c>
      <c r="D1468" s="57">
        <v>459</v>
      </c>
      <c r="E146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68" s="57">
        <f t="shared" si="22"/>
        <v>459</v>
      </c>
      <c r="G1468" s="187" t="s">
        <v>23</v>
      </c>
    </row>
    <row r="1469" spans="1:7" x14ac:dyDescent="0.3">
      <c r="A1469" s="60" t="s">
        <v>3451</v>
      </c>
      <c r="B1469" s="85" t="s">
        <v>9695</v>
      </c>
      <c r="C1469" s="85" t="s">
        <v>3448</v>
      </c>
      <c r="D1469" s="57">
        <v>151</v>
      </c>
      <c r="E146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69" s="57">
        <f t="shared" si="22"/>
        <v>151</v>
      </c>
    </row>
    <row r="1470" spans="1:7" x14ac:dyDescent="0.3">
      <c r="A1470" s="60" t="s">
        <v>8507</v>
      </c>
      <c r="B1470" s="85" t="s">
        <v>3955</v>
      </c>
      <c r="C1470" s="85" t="s">
        <v>2647</v>
      </c>
      <c r="D1470" s="57">
        <v>269</v>
      </c>
      <c r="E147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70" s="57">
        <f t="shared" si="22"/>
        <v>269</v>
      </c>
    </row>
    <row r="1471" spans="1:7" x14ac:dyDescent="0.3">
      <c r="A1471" s="60" t="s">
        <v>8328</v>
      </c>
      <c r="B1471" s="85" t="s">
        <v>3453</v>
      </c>
      <c r="C1471" s="85" t="s">
        <v>2647</v>
      </c>
      <c r="D1471" s="57">
        <v>269</v>
      </c>
      <c r="E147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71" s="57">
        <f t="shared" si="22"/>
        <v>269</v>
      </c>
      <c r="G1471" s="187" t="s">
        <v>23</v>
      </c>
    </row>
    <row r="1472" spans="1:7" x14ac:dyDescent="0.3">
      <c r="A1472" s="60" t="s">
        <v>8505</v>
      </c>
      <c r="B1472" s="85" t="s">
        <v>3949</v>
      </c>
      <c r="C1472" s="85" t="s">
        <v>2643</v>
      </c>
      <c r="D1472" s="57">
        <v>1305</v>
      </c>
      <c r="E147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72" s="57">
        <f t="shared" si="22"/>
        <v>1305</v>
      </c>
    </row>
    <row r="1473" spans="1:6" x14ac:dyDescent="0.3">
      <c r="A1473" s="60" t="s">
        <v>8505</v>
      </c>
      <c r="B1473" s="85" t="s">
        <v>3950</v>
      </c>
      <c r="C1473" s="85" t="s">
        <v>2645</v>
      </c>
      <c r="D1473" s="57">
        <v>565</v>
      </c>
      <c r="E147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73" s="57">
        <f t="shared" si="22"/>
        <v>565</v>
      </c>
    </row>
    <row r="1474" spans="1:6" x14ac:dyDescent="0.3">
      <c r="A1474" s="60" t="s">
        <v>8505</v>
      </c>
      <c r="B1474" s="85" t="s">
        <v>3951</v>
      </c>
      <c r="C1474" s="85" t="s">
        <v>2647</v>
      </c>
      <c r="D1474" s="57">
        <v>310</v>
      </c>
      <c r="E147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74" s="57">
        <f t="shared" si="22"/>
        <v>310</v>
      </c>
    </row>
    <row r="1475" spans="1:6" x14ac:dyDescent="0.3">
      <c r="A1475" s="60" t="s">
        <v>8506</v>
      </c>
      <c r="B1475" s="85" t="s">
        <v>3952</v>
      </c>
      <c r="C1475" s="85" t="s">
        <v>2643</v>
      </c>
      <c r="D1475" s="57">
        <v>1212</v>
      </c>
      <c r="E147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75" s="57">
        <f t="shared" si="22"/>
        <v>1212</v>
      </c>
    </row>
    <row r="1476" spans="1:6" x14ac:dyDescent="0.3">
      <c r="A1476" s="60" t="s">
        <v>8506</v>
      </c>
      <c r="B1476" s="85" t="s">
        <v>3953</v>
      </c>
      <c r="C1476" s="85" t="s">
        <v>2645</v>
      </c>
      <c r="D1476" s="57">
        <v>491</v>
      </c>
      <c r="E147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76" s="57">
        <f t="shared" si="22"/>
        <v>491</v>
      </c>
    </row>
    <row r="1477" spans="1:6" x14ac:dyDescent="0.3">
      <c r="A1477" s="60" t="s">
        <v>8506</v>
      </c>
      <c r="B1477" s="85" t="s">
        <v>3954</v>
      </c>
      <c r="C1477" s="85" t="s">
        <v>2647</v>
      </c>
      <c r="D1477" s="57">
        <v>269</v>
      </c>
      <c r="E147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77" s="57">
        <f t="shared" si="22"/>
        <v>269</v>
      </c>
    </row>
    <row r="1478" spans="1:6" x14ac:dyDescent="0.3">
      <c r="A1478" s="60" t="s">
        <v>9892</v>
      </c>
      <c r="B1478" s="85" t="s">
        <v>9774</v>
      </c>
      <c r="C1478" s="85"/>
      <c r="D1478" s="57">
        <v>491</v>
      </c>
      <c r="E147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78" s="57">
        <f t="shared" ref="F1478:F1541" si="23">D1478-D1478*E1478</f>
        <v>491</v>
      </c>
    </row>
    <row r="1479" spans="1:6" x14ac:dyDescent="0.3">
      <c r="A1479" s="60" t="s">
        <v>8509</v>
      </c>
      <c r="B1479" s="85" t="s">
        <v>3961</v>
      </c>
      <c r="C1479" s="85" t="s">
        <v>2647</v>
      </c>
      <c r="D1479" s="57">
        <v>269</v>
      </c>
      <c r="E147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79" s="57">
        <f t="shared" si="23"/>
        <v>269</v>
      </c>
    </row>
    <row r="1480" spans="1:6" x14ac:dyDescent="0.3">
      <c r="A1480" s="60" t="s">
        <v>8329</v>
      </c>
      <c r="B1480" s="85" t="s">
        <v>3956</v>
      </c>
      <c r="C1480" s="85" t="s">
        <v>2643</v>
      </c>
      <c r="D1480" s="57">
        <v>1305</v>
      </c>
      <c r="E148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80" s="57">
        <f t="shared" si="23"/>
        <v>1305</v>
      </c>
    </row>
    <row r="1481" spans="1:6" x14ac:dyDescent="0.3">
      <c r="A1481" s="60" t="s">
        <v>8329</v>
      </c>
      <c r="B1481" s="85" t="s">
        <v>3454</v>
      </c>
      <c r="C1481" s="85" t="s">
        <v>2645</v>
      </c>
      <c r="D1481" s="57">
        <v>635</v>
      </c>
      <c r="E148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81" s="57">
        <f t="shared" si="23"/>
        <v>635</v>
      </c>
    </row>
    <row r="1482" spans="1:6" x14ac:dyDescent="0.3">
      <c r="A1482" s="60" t="s">
        <v>8329</v>
      </c>
      <c r="B1482" s="85" t="s">
        <v>3454</v>
      </c>
      <c r="C1482" s="85" t="s">
        <v>2645</v>
      </c>
      <c r="D1482" s="57">
        <v>635</v>
      </c>
      <c r="E148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82" s="57">
        <f t="shared" si="23"/>
        <v>635</v>
      </c>
    </row>
    <row r="1483" spans="1:6" x14ac:dyDescent="0.3">
      <c r="A1483" s="60" t="s">
        <v>8329</v>
      </c>
      <c r="B1483" s="85" t="s">
        <v>3957</v>
      </c>
      <c r="C1483" s="85" t="s">
        <v>2647</v>
      </c>
      <c r="D1483" s="57">
        <v>346</v>
      </c>
      <c r="E148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83" s="57">
        <f t="shared" si="23"/>
        <v>346</v>
      </c>
    </row>
    <row r="1484" spans="1:6" x14ac:dyDescent="0.3">
      <c r="A1484" s="60" t="s">
        <v>9891</v>
      </c>
      <c r="B1484" s="85" t="s">
        <v>9773</v>
      </c>
      <c r="C1484" s="85"/>
      <c r="D1484" s="57">
        <v>635</v>
      </c>
      <c r="E148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84" s="57">
        <f t="shared" si="23"/>
        <v>635</v>
      </c>
    </row>
    <row r="1485" spans="1:6" x14ac:dyDescent="0.3">
      <c r="A1485" s="60" t="s">
        <v>8508</v>
      </c>
      <c r="B1485" s="85" t="s">
        <v>3958</v>
      </c>
      <c r="C1485" s="85" t="s">
        <v>2643</v>
      </c>
      <c r="D1485" s="57">
        <v>1212</v>
      </c>
      <c r="E148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85" s="57">
        <f t="shared" si="23"/>
        <v>1212</v>
      </c>
    </row>
    <row r="1486" spans="1:6" x14ac:dyDescent="0.3">
      <c r="A1486" s="60" t="s">
        <v>8508</v>
      </c>
      <c r="B1486" s="85" t="s">
        <v>3959</v>
      </c>
      <c r="C1486" s="85" t="s">
        <v>2645</v>
      </c>
      <c r="D1486" s="57">
        <v>491</v>
      </c>
      <c r="E148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86" s="57">
        <f t="shared" si="23"/>
        <v>491</v>
      </c>
    </row>
    <row r="1487" spans="1:6" x14ac:dyDescent="0.3">
      <c r="A1487" s="60" t="s">
        <v>8508</v>
      </c>
      <c r="B1487" s="85" t="s">
        <v>3960</v>
      </c>
      <c r="C1487" s="85" t="s">
        <v>2647</v>
      </c>
      <c r="D1487" s="57">
        <v>269</v>
      </c>
      <c r="E148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87" s="57">
        <f t="shared" si="23"/>
        <v>269</v>
      </c>
    </row>
    <row r="1488" spans="1:6" x14ac:dyDescent="0.3">
      <c r="A1488" s="60" t="s">
        <v>9365</v>
      </c>
      <c r="B1488" s="85" t="s">
        <v>9360</v>
      </c>
      <c r="C1488" s="85" t="s">
        <v>2760</v>
      </c>
      <c r="D1488" s="57">
        <v>100</v>
      </c>
      <c r="E148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88" s="57">
        <f t="shared" si="23"/>
        <v>100</v>
      </c>
    </row>
    <row r="1489" spans="1:6" x14ac:dyDescent="0.3">
      <c r="A1489" s="54" t="s">
        <v>10181</v>
      </c>
      <c r="B1489" s="85" t="s">
        <v>10118</v>
      </c>
      <c r="C1489" s="85" t="s">
        <v>2758</v>
      </c>
      <c r="D1489" s="57">
        <v>333</v>
      </c>
      <c r="E148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89" s="57">
        <f t="shared" si="23"/>
        <v>333</v>
      </c>
    </row>
    <row r="1490" spans="1:6" x14ac:dyDescent="0.3">
      <c r="A1490" s="54" t="s">
        <v>10172</v>
      </c>
      <c r="B1490" s="85" t="s">
        <v>10107</v>
      </c>
      <c r="C1490" s="85" t="s">
        <v>2645</v>
      </c>
      <c r="D1490" s="57">
        <v>499</v>
      </c>
      <c r="E149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90" s="57">
        <f t="shared" si="23"/>
        <v>499</v>
      </c>
    </row>
    <row r="1491" spans="1:6" x14ac:dyDescent="0.3">
      <c r="A1491" s="54" t="s">
        <v>10182</v>
      </c>
      <c r="B1491" s="85" t="s">
        <v>10119</v>
      </c>
      <c r="C1491" s="85" t="s">
        <v>2760</v>
      </c>
      <c r="D1491" s="57">
        <v>100</v>
      </c>
      <c r="E149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91" s="57">
        <f t="shared" si="23"/>
        <v>100</v>
      </c>
    </row>
    <row r="1492" spans="1:6" x14ac:dyDescent="0.3">
      <c r="A1492" s="54" t="s">
        <v>7971</v>
      </c>
      <c r="B1492" s="85" t="s">
        <v>7972</v>
      </c>
      <c r="C1492" s="85" t="s">
        <v>2647</v>
      </c>
      <c r="D1492" s="57">
        <v>269</v>
      </c>
      <c r="E149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92" s="57">
        <f t="shared" si="23"/>
        <v>269</v>
      </c>
    </row>
    <row r="1493" spans="1:6" x14ac:dyDescent="0.3">
      <c r="A1493" s="60" t="s">
        <v>8510</v>
      </c>
      <c r="B1493" s="85" t="s">
        <v>3962</v>
      </c>
      <c r="C1493" s="85" t="s">
        <v>3504</v>
      </c>
      <c r="D1493" s="57">
        <v>143</v>
      </c>
      <c r="E149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93" s="57">
        <f t="shared" si="23"/>
        <v>143</v>
      </c>
    </row>
    <row r="1494" spans="1:6" x14ac:dyDescent="0.3">
      <c r="A1494" s="60" t="s">
        <v>8511</v>
      </c>
      <c r="B1494" s="85" t="s">
        <v>3963</v>
      </c>
      <c r="C1494" s="85" t="s">
        <v>2643</v>
      </c>
      <c r="D1494" s="57">
        <v>26.2</v>
      </c>
      <c r="E149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94" s="57">
        <f t="shared" si="23"/>
        <v>26.2</v>
      </c>
    </row>
    <row r="1495" spans="1:6" x14ac:dyDescent="0.3">
      <c r="A1495" s="60" t="s">
        <v>8512</v>
      </c>
      <c r="B1495" s="85" t="s">
        <v>3964</v>
      </c>
      <c r="C1495" s="85" t="s">
        <v>2643</v>
      </c>
      <c r="D1495" s="57">
        <v>26.2</v>
      </c>
      <c r="E149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95" s="57">
        <f t="shared" si="23"/>
        <v>26.2</v>
      </c>
    </row>
    <row r="1496" spans="1:6" x14ac:dyDescent="0.3">
      <c r="A1496" s="60" t="s">
        <v>8513</v>
      </c>
      <c r="B1496" s="85" t="s">
        <v>3965</v>
      </c>
      <c r="C1496" s="85" t="s">
        <v>2643</v>
      </c>
      <c r="D1496" s="57">
        <v>83.2</v>
      </c>
      <c r="E149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96" s="57">
        <f t="shared" si="23"/>
        <v>83.2</v>
      </c>
    </row>
    <row r="1497" spans="1:6" x14ac:dyDescent="0.3">
      <c r="A1497" s="60" t="s">
        <v>8513</v>
      </c>
      <c r="B1497" s="85" t="s">
        <v>3966</v>
      </c>
      <c r="C1497" s="85" t="s">
        <v>2637</v>
      </c>
      <c r="D1497" s="57">
        <v>166</v>
      </c>
      <c r="E149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97" s="57">
        <f t="shared" si="23"/>
        <v>166</v>
      </c>
    </row>
    <row r="1498" spans="1:6" x14ac:dyDescent="0.3">
      <c r="A1498" s="60" t="s">
        <v>8513</v>
      </c>
      <c r="B1498" s="85" t="s">
        <v>3967</v>
      </c>
      <c r="C1498" s="85" t="s">
        <v>2710</v>
      </c>
      <c r="D1498" s="57">
        <v>333</v>
      </c>
      <c r="E149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98" s="57">
        <f t="shared" si="23"/>
        <v>333</v>
      </c>
    </row>
    <row r="1499" spans="1:6" x14ac:dyDescent="0.3">
      <c r="A1499" s="60" t="s">
        <v>8514</v>
      </c>
      <c r="B1499" s="85" t="s">
        <v>3968</v>
      </c>
      <c r="C1499" s="85" t="s">
        <v>2637</v>
      </c>
      <c r="D1499" s="57">
        <v>166</v>
      </c>
      <c r="E149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499" s="57">
        <f t="shared" si="23"/>
        <v>166</v>
      </c>
    </row>
    <row r="1500" spans="1:6" x14ac:dyDescent="0.3">
      <c r="A1500" s="60" t="s">
        <v>8515</v>
      </c>
      <c r="B1500" s="85" t="s">
        <v>3969</v>
      </c>
      <c r="C1500" s="85" t="s">
        <v>2730</v>
      </c>
      <c r="D1500" s="57">
        <v>65.5</v>
      </c>
      <c r="E150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00" s="57">
        <f t="shared" si="23"/>
        <v>65.5</v>
      </c>
    </row>
    <row r="1501" spans="1:6" x14ac:dyDescent="0.3">
      <c r="A1501" s="60" t="s">
        <v>8515</v>
      </c>
      <c r="B1501" s="85" t="s">
        <v>3970</v>
      </c>
      <c r="C1501" s="85" t="s">
        <v>2710</v>
      </c>
      <c r="D1501" s="57">
        <v>491</v>
      </c>
      <c r="E150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01" s="57">
        <f t="shared" si="23"/>
        <v>491</v>
      </c>
    </row>
    <row r="1502" spans="1:6" x14ac:dyDescent="0.3">
      <c r="A1502" s="60" t="s">
        <v>8515</v>
      </c>
      <c r="B1502" s="85" t="s">
        <v>3971</v>
      </c>
      <c r="C1502" s="85" t="s">
        <v>2756</v>
      </c>
      <c r="D1502" s="57">
        <v>295</v>
      </c>
      <c r="E150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02" s="57">
        <f t="shared" si="23"/>
        <v>295</v>
      </c>
    </row>
    <row r="1503" spans="1:6" x14ac:dyDescent="0.3">
      <c r="A1503" s="60" t="s">
        <v>8515</v>
      </c>
      <c r="B1503" s="85" t="s">
        <v>3972</v>
      </c>
      <c r="C1503" s="85" t="s">
        <v>2764</v>
      </c>
      <c r="D1503" s="57">
        <v>393</v>
      </c>
      <c r="E150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03" s="57">
        <f t="shared" si="23"/>
        <v>393</v>
      </c>
    </row>
    <row r="1504" spans="1:6" x14ac:dyDescent="0.3">
      <c r="A1504" s="60" t="s">
        <v>8515</v>
      </c>
      <c r="B1504" s="85" t="s">
        <v>3973</v>
      </c>
      <c r="C1504" s="85" t="s">
        <v>2758</v>
      </c>
      <c r="D1504" s="57">
        <v>131</v>
      </c>
      <c r="E150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04" s="57">
        <f t="shared" si="23"/>
        <v>131</v>
      </c>
    </row>
    <row r="1505" spans="1:6" x14ac:dyDescent="0.3">
      <c r="A1505" s="60" t="s">
        <v>8515</v>
      </c>
      <c r="B1505" s="85" t="s">
        <v>3974</v>
      </c>
      <c r="C1505" s="85" t="s">
        <v>2760</v>
      </c>
      <c r="D1505" s="57">
        <v>98.3</v>
      </c>
      <c r="E150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05" s="57">
        <f t="shared" si="23"/>
        <v>98.3</v>
      </c>
    </row>
    <row r="1506" spans="1:6" x14ac:dyDescent="0.3">
      <c r="A1506" s="60" t="s">
        <v>9878</v>
      </c>
      <c r="B1506" s="85" t="s">
        <v>9816</v>
      </c>
      <c r="C1506" s="85" t="s">
        <v>4095</v>
      </c>
      <c r="D1506" s="57">
        <v>131</v>
      </c>
      <c r="E150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06" s="57">
        <f t="shared" si="23"/>
        <v>131</v>
      </c>
    </row>
    <row r="1507" spans="1:6" x14ac:dyDescent="0.3">
      <c r="A1507" s="60" t="s">
        <v>8516</v>
      </c>
      <c r="B1507" s="85" t="s">
        <v>3975</v>
      </c>
      <c r="C1507" s="85" t="s">
        <v>2643</v>
      </c>
      <c r="D1507" s="57">
        <v>885</v>
      </c>
      <c r="E150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07" s="57">
        <f t="shared" si="23"/>
        <v>885</v>
      </c>
    </row>
    <row r="1508" spans="1:6" x14ac:dyDescent="0.3">
      <c r="A1508" s="60" t="s">
        <v>8516</v>
      </c>
      <c r="B1508" s="85" t="s">
        <v>3976</v>
      </c>
      <c r="C1508" s="85" t="s">
        <v>2645</v>
      </c>
      <c r="D1508" s="57">
        <v>426</v>
      </c>
      <c r="E150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08" s="57">
        <f t="shared" si="23"/>
        <v>426</v>
      </c>
    </row>
    <row r="1509" spans="1:6" x14ac:dyDescent="0.3">
      <c r="A1509" s="60" t="s">
        <v>8516</v>
      </c>
      <c r="B1509" s="85" t="s">
        <v>3977</v>
      </c>
      <c r="C1509" s="85" t="s">
        <v>2647</v>
      </c>
      <c r="D1509" s="57">
        <v>236</v>
      </c>
      <c r="E150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09" s="57">
        <f t="shared" si="23"/>
        <v>236</v>
      </c>
    </row>
    <row r="1510" spans="1:6" x14ac:dyDescent="0.3">
      <c r="A1510" s="54" t="s">
        <v>3455</v>
      </c>
      <c r="B1510" s="85" t="s">
        <v>3456</v>
      </c>
      <c r="C1510" s="95" t="s">
        <v>2637</v>
      </c>
      <c r="D1510" s="57">
        <v>7.06</v>
      </c>
      <c r="E151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10" s="57">
        <f t="shared" si="23"/>
        <v>7.06</v>
      </c>
    </row>
    <row r="1511" spans="1:6" x14ac:dyDescent="0.3">
      <c r="A1511" s="60" t="s">
        <v>8518</v>
      </c>
      <c r="B1511" s="85" t="s">
        <v>3979</v>
      </c>
      <c r="C1511" s="85" t="s">
        <v>2643</v>
      </c>
      <c r="D1511" s="57">
        <v>295</v>
      </c>
      <c r="E151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11" s="57">
        <f t="shared" si="23"/>
        <v>295</v>
      </c>
    </row>
    <row r="1512" spans="1:6" x14ac:dyDescent="0.3">
      <c r="A1512" s="60" t="s">
        <v>8518</v>
      </c>
      <c r="B1512" s="85" t="s">
        <v>3980</v>
      </c>
      <c r="C1512" s="85" t="s">
        <v>2637</v>
      </c>
      <c r="D1512" s="57">
        <v>590</v>
      </c>
      <c r="E151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12" s="57">
        <f t="shared" si="23"/>
        <v>590</v>
      </c>
    </row>
    <row r="1513" spans="1:6" x14ac:dyDescent="0.3">
      <c r="A1513" s="60" t="s">
        <v>8519</v>
      </c>
      <c r="B1513" s="85" t="s">
        <v>3981</v>
      </c>
      <c r="C1513" s="85" t="s">
        <v>2730</v>
      </c>
      <c r="D1513" s="57">
        <v>22.1</v>
      </c>
      <c r="E151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13" s="57">
        <f t="shared" si="23"/>
        <v>22.1</v>
      </c>
    </row>
    <row r="1514" spans="1:6" x14ac:dyDescent="0.3">
      <c r="A1514" s="60" t="s">
        <v>8519</v>
      </c>
      <c r="B1514" s="85" t="s">
        <v>3983</v>
      </c>
      <c r="C1514" s="85" t="s">
        <v>2710</v>
      </c>
      <c r="D1514" s="57">
        <v>221</v>
      </c>
      <c r="E151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14" s="57">
        <f t="shared" si="23"/>
        <v>221</v>
      </c>
    </row>
    <row r="1515" spans="1:6" x14ac:dyDescent="0.3">
      <c r="A1515" s="60" t="s">
        <v>8519</v>
      </c>
      <c r="B1515" s="85" t="s">
        <v>3987</v>
      </c>
      <c r="C1515" s="85" t="s">
        <v>2758</v>
      </c>
      <c r="D1515" s="57">
        <v>48.4</v>
      </c>
      <c r="E151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15" s="57">
        <f t="shared" si="23"/>
        <v>48.4</v>
      </c>
    </row>
    <row r="1516" spans="1:6" x14ac:dyDescent="0.3">
      <c r="A1516" s="60" t="s">
        <v>8519</v>
      </c>
      <c r="B1516" s="85" t="s">
        <v>3988</v>
      </c>
      <c r="C1516" s="85" t="s">
        <v>2760</v>
      </c>
      <c r="D1516" s="57">
        <v>32.299999999999997</v>
      </c>
      <c r="E151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16" s="57">
        <f t="shared" si="23"/>
        <v>32.299999999999997</v>
      </c>
    </row>
    <row r="1517" spans="1:6" x14ac:dyDescent="0.3">
      <c r="A1517" s="60" t="s">
        <v>8519</v>
      </c>
      <c r="B1517" s="85" t="s">
        <v>3989</v>
      </c>
      <c r="C1517" s="85" t="s">
        <v>2758</v>
      </c>
      <c r="D1517" s="57">
        <v>48.4</v>
      </c>
      <c r="E151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17" s="57">
        <f t="shared" si="23"/>
        <v>48.4</v>
      </c>
    </row>
    <row r="1518" spans="1:6" x14ac:dyDescent="0.3">
      <c r="A1518" s="60" t="s">
        <v>8519</v>
      </c>
      <c r="B1518" s="85" t="s">
        <v>3990</v>
      </c>
      <c r="C1518" s="85" t="s">
        <v>2760</v>
      </c>
      <c r="D1518" s="57">
        <v>32.299999999999997</v>
      </c>
      <c r="E151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18" s="57">
        <f t="shared" si="23"/>
        <v>32.299999999999997</v>
      </c>
    </row>
    <row r="1519" spans="1:6" x14ac:dyDescent="0.3">
      <c r="A1519" s="60" t="s">
        <v>8520</v>
      </c>
      <c r="B1519" s="85" t="s">
        <v>3982</v>
      </c>
      <c r="C1519" s="85" t="s">
        <v>2643</v>
      </c>
      <c r="D1519" s="57">
        <v>110</v>
      </c>
      <c r="E151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19" s="57">
        <f t="shared" si="23"/>
        <v>110</v>
      </c>
    </row>
    <row r="1520" spans="1:6" x14ac:dyDescent="0.3">
      <c r="A1520" s="60" t="s">
        <v>9366</v>
      </c>
      <c r="B1520" s="85" t="s">
        <v>9361</v>
      </c>
      <c r="C1520" s="85"/>
      <c r="D1520" s="57">
        <v>1016</v>
      </c>
      <c r="E152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20" s="57">
        <f t="shared" si="23"/>
        <v>1016</v>
      </c>
    </row>
    <row r="1521" spans="1:6" x14ac:dyDescent="0.3">
      <c r="A1521" s="60" t="s">
        <v>9367</v>
      </c>
      <c r="B1521" s="85" t="s">
        <v>9362</v>
      </c>
      <c r="C1521" s="85"/>
      <c r="D1521" s="57">
        <v>78.599999999999994</v>
      </c>
      <c r="E152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21" s="57">
        <f t="shared" si="23"/>
        <v>78.599999999999994</v>
      </c>
    </row>
    <row r="1522" spans="1:6" x14ac:dyDescent="0.3">
      <c r="A1522" s="54" t="s">
        <v>3457</v>
      </c>
      <c r="B1522" s="85" t="s">
        <v>3458</v>
      </c>
      <c r="C1522" s="85" t="s">
        <v>3459</v>
      </c>
      <c r="D1522" s="57">
        <v>636</v>
      </c>
      <c r="E152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22" s="57">
        <f t="shared" si="23"/>
        <v>636</v>
      </c>
    </row>
    <row r="1523" spans="1:6" x14ac:dyDescent="0.3">
      <c r="A1523" s="60" t="s">
        <v>8330</v>
      </c>
      <c r="B1523" s="85" t="s">
        <v>7716</v>
      </c>
      <c r="C1523" s="85" t="s">
        <v>2647</v>
      </c>
      <c r="D1523" s="57">
        <v>328</v>
      </c>
      <c r="E152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23" s="57">
        <f t="shared" si="23"/>
        <v>328</v>
      </c>
    </row>
    <row r="1524" spans="1:6" x14ac:dyDescent="0.3">
      <c r="A1524" s="60" t="s">
        <v>8331</v>
      </c>
      <c r="B1524" s="85" t="s">
        <v>7943</v>
      </c>
      <c r="C1524" s="85" t="s">
        <v>2647</v>
      </c>
      <c r="D1524" s="57">
        <v>328</v>
      </c>
      <c r="E152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24" s="57">
        <f t="shared" si="23"/>
        <v>328</v>
      </c>
    </row>
    <row r="1525" spans="1:6" x14ac:dyDescent="0.3">
      <c r="A1525" s="54" t="s">
        <v>3460</v>
      </c>
      <c r="B1525" s="85" t="s">
        <v>3461</v>
      </c>
      <c r="C1525" s="85" t="s">
        <v>2645</v>
      </c>
      <c r="D1525" s="57">
        <v>301</v>
      </c>
      <c r="E152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25" s="57">
        <f t="shared" si="23"/>
        <v>301</v>
      </c>
    </row>
    <row r="1526" spans="1:6" x14ac:dyDescent="0.3">
      <c r="A1526" s="54" t="s">
        <v>10153</v>
      </c>
      <c r="B1526" s="85" t="s">
        <v>10073</v>
      </c>
      <c r="C1526" s="85" t="s">
        <v>2643</v>
      </c>
      <c r="D1526" s="57">
        <v>1265</v>
      </c>
      <c r="E152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26" s="57">
        <f t="shared" si="23"/>
        <v>1265</v>
      </c>
    </row>
    <row r="1527" spans="1:6" x14ac:dyDescent="0.3">
      <c r="A1527" s="60" t="s">
        <v>8332</v>
      </c>
      <c r="B1527" s="85" t="s">
        <v>7852</v>
      </c>
      <c r="C1527" s="85" t="s">
        <v>2643</v>
      </c>
      <c r="D1527" s="57">
        <v>1245</v>
      </c>
      <c r="E152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27" s="57">
        <f t="shared" si="23"/>
        <v>1245</v>
      </c>
    </row>
    <row r="1528" spans="1:6" x14ac:dyDescent="0.3">
      <c r="A1528" s="60" t="s">
        <v>9687</v>
      </c>
      <c r="B1528" s="85" t="s">
        <v>9688</v>
      </c>
      <c r="C1528" s="85" t="s">
        <v>9689</v>
      </c>
      <c r="D1528" s="57">
        <v>393</v>
      </c>
      <c r="E152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28" s="57">
        <f t="shared" si="23"/>
        <v>393</v>
      </c>
    </row>
    <row r="1529" spans="1:6" x14ac:dyDescent="0.3">
      <c r="A1529" s="60" t="s">
        <v>8523</v>
      </c>
      <c r="B1529" s="85" t="s">
        <v>3991</v>
      </c>
      <c r="C1529" s="85" t="s">
        <v>2643</v>
      </c>
      <c r="D1529" s="57">
        <v>26.2</v>
      </c>
      <c r="E152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29" s="57">
        <f t="shared" si="23"/>
        <v>26.2</v>
      </c>
    </row>
    <row r="1530" spans="1:6" x14ac:dyDescent="0.3">
      <c r="A1530" s="60" t="s">
        <v>8524</v>
      </c>
      <c r="B1530" s="85" t="s">
        <v>3992</v>
      </c>
      <c r="C1530" s="85" t="s">
        <v>2643</v>
      </c>
      <c r="D1530" s="57">
        <v>83.2</v>
      </c>
      <c r="E153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30" s="57">
        <f t="shared" si="23"/>
        <v>83.2</v>
      </c>
    </row>
    <row r="1531" spans="1:6" x14ac:dyDescent="0.3">
      <c r="A1531" s="60" t="s">
        <v>8524</v>
      </c>
      <c r="B1531" s="85" t="s">
        <v>3993</v>
      </c>
      <c r="C1531" s="85" t="s">
        <v>2637</v>
      </c>
      <c r="D1531" s="57">
        <v>166</v>
      </c>
      <c r="E153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31" s="57">
        <f t="shared" si="23"/>
        <v>166</v>
      </c>
    </row>
    <row r="1532" spans="1:6" x14ac:dyDescent="0.3">
      <c r="A1532" s="60" t="s">
        <v>8524</v>
      </c>
      <c r="B1532" s="85" t="s">
        <v>3994</v>
      </c>
      <c r="C1532" s="85" t="s">
        <v>2710</v>
      </c>
      <c r="D1532" s="57">
        <v>333</v>
      </c>
      <c r="E153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32" s="57">
        <f t="shared" si="23"/>
        <v>333</v>
      </c>
    </row>
    <row r="1533" spans="1:6" x14ac:dyDescent="0.3">
      <c r="A1533" s="60" t="s">
        <v>8525</v>
      </c>
      <c r="B1533" s="85" t="s">
        <v>3995</v>
      </c>
      <c r="C1533" s="85" t="s">
        <v>2643</v>
      </c>
      <c r="D1533" s="57">
        <v>83.2</v>
      </c>
      <c r="E153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33" s="57">
        <f t="shared" si="23"/>
        <v>83.2</v>
      </c>
    </row>
    <row r="1534" spans="1:6" x14ac:dyDescent="0.3">
      <c r="A1534" s="60" t="s">
        <v>8525</v>
      </c>
      <c r="B1534" s="85" t="s">
        <v>3996</v>
      </c>
      <c r="C1534" s="85" t="s">
        <v>2637</v>
      </c>
      <c r="D1534" s="57">
        <v>166</v>
      </c>
      <c r="E153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34" s="57">
        <f t="shared" si="23"/>
        <v>166</v>
      </c>
    </row>
    <row r="1535" spans="1:6" x14ac:dyDescent="0.3">
      <c r="A1535" s="60" t="s">
        <v>8526</v>
      </c>
      <c r="B1535" s="85" t="s">
        <v>3997</v>
      </c>
      <c r="C1535" s="85" t="s">
        <v>2730</v>
      </c>
      <c r="D1535" s="57">
        <v>65.5</v>
      </c>
      <c r="E153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35" s="57">
        <f t="shared" si="23"/>
        <v>65.5</v>
      </c>
    </row>
    <row r="1536" spans="1:6" x14ac:dyDescent="0.3">
      <c r="A1536" s="60" t="s">
        <v>8526</v>
      </c>
      <c r="B1536" s="85" t="s">
        <v>3998</v>
      </c>
      <c r="C1536" s="85" t="s">
        <v>2710</v>
      </c>
      <c r="D1536" s="57">
        <v>491</v>
      </c>
      <c r="E153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36" s="57">
        <f t="shared" si="23"/>
        <v>491</v>
      </c>
    </row>
    <row r="1537" spans="1:7" x14ac:dyDescent="0.3">
      <c r="A1537" s="60" t="s">
        <v>8526</v>
      </c>
      <c r="B1537" s="85" t="s">
        <v>3999</v>
      </c>
      <c r="C1537" s="85" t="s">
        <v>2756</v>
      </c>
      <c r="D1537" s="57">
        <v>295</v>
      </c>
      <c r="E153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37" s="57">
        <f t="shared" si="23"/>
        <v>295</v>
      </c>
    </row>
    <row r="1538" spans="1:7" x14ac:dyDescent="0.3">
      <c r="A1538" s="60" t="s">
        <v>8526</v>
      </c>
      <c r="B1538" s="85" t="s">
        <v>4000</v>
      </c>
      <c r="C1538" s="85" t="s">
        <v>2764</v>
      </c>
      <c r="D1538" s="57">
        <v>393</v>
      </c>
      <c r="E153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38" s="57">
        <f t="shared" si="23"/>
        <v>393</v>
      </c>
    </row>
    <row r="1539" spans="1:7" x14ac:dyDescent="0.3">
      <c r="A1539" s="60" t="s">
        <v>8526</v>
      </c>
      <c r="B1539" s="85" t="s">
        <v>4001</v>
      </c>
      <c r="C1539" s="85" t="s">
        <v>2758</v>
      </c>
      <c r="D1539" s="57">
        <v>131</v>
      </c>
      <c r="E153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39" s="57">
        <f t="shared" si="23"/>
        <v>131</v>
      </c>
    </row>
    <row r="1540" spans="1:7" x14ac:dyDescent="0.3">
      <c r="A1540" s="60" t="s">
        <v>8526</v>
      </c>
      <c r="B1540" s="85" t="s">
        <v>4002</v>
      </c>
      <c r="C1540" s="85" t="s">
        <v>2760</v>
      </c>
      <c r="D1540" s="57">
        <v>98.3</v>
      </c>
      <c r="E154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40" s="57">
        <f t="shared" si="23"/>
        <v>98.3</v>
      </c>
    </row>
    <row r="1541" spans="1:7" x14ac:dyDescent="0.3">
      <c r="A1541" s="60" t="s">
        <v>9877</v>
      </c>
      <c r="B1541" s="85" t="s">
        <v>9815</v>
      </c>
      <c r="C1541" s="85" t="s">
        <v>4095</v>
      </c>
      <c r="D1541" s="57">
        <v>131</v>
      </c>
      <c r="E154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41" s="57">
        <f t="shared" si="23"/>
        <v>131</v>
      </c>
    </row>
    <row r="1542" spans="1:7" x14ac:dyDescent="0.3">
      <c r="A1542" s="60" t="s">
        <v>8521</v>
      </c>
      <c r="B1542" s="85" t="s">
        <v>3984</v>
      </c>
      <c r="C1542" s="85" t="s">
        <v>2730</v>
      </c>
      <c r="D1542" s="57">
        <v>20.5</v>
      </c>
      <c r="E154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42" s="57">
        <f t="shared" ref="F1542:F1605" si="24">D1542-D1542*E1542</f>
        <v>20.5</v>
      </c>
    </row>
    <row r="1543" spans="1:7" x14ac:dyDescent="0.3">
      <c r="A1543" s="60" t="s">
        <v>8521</v>
      </c>
      <c r="B1543" s="85" t="s">
        <v>3986</v>
      </c>
      <c r="C1543" s="85" t="s">
        <v>2710</v>
      </c>
      <c r="D1543" s="57">
        <v>126</v>
      </c>
      <c r="E154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43" s="57">
        <f t="shared" si="24"/>
        <v>126</v>
      </c>
    </row>
    <row r="1544" spans="1:7" x14ac:dyDescent="0.3">
      <c r="A1544" s="60" t="s">
        <v>8521</v>
      </c>
      <c r="B1544" s="85" t="s">
        <v>4004</v>
      </c>
      <c r="C1544" s="85" t="s">
        <v>2758</v>
      </c>
      <c r="D1544" s="57">
        <v>48.4</v>
      </c>
      <c r="E154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44" s="57">
        <f t="shared" si="24"/>
        <v>48.4</v>
      </c>
    </row>
    <row r="1545" spans="1:7" x14ac:dyDescent="0.3">
      <c r="A1545" s="60" t="s">
        <v>8521</v>
      </c>
      <c r="B1545" s="85" t="s">
        <v>4005</v>
      </c>
      <c r="C1545" s="85" t="s">
        <v>2760</v>
      </c>
      <c r="D1545" s="57">
        <v>32.299999999999997</v>
      </c>
      <c r="E154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45" s="57">
        <f t="shared" si="24"/>
        <v>32.299999999999997</v>
      </c>
    </row>
    <row r="1546" spans="1:7" x14ac:dyDescent="0.3">
      <c r="A1546" s="60" t="s">
        <v>8521</v>
      </c>
      <c r="B1546" s="85" t="s">
        <v>4006</v>
      </c>
      <c r="C1546" s="85" t="s">
        <v>2758</v>
      </c>
      <c r="D1546" s="57">
        <v>48.4</v>
      </c>
      <c r="E154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46" s="57">
        <f t="shared" si="24"/>
        <v>48.4</v>
      </c>
    </row>
    <row r="1547" spans="1:7" x14ac:dyDescent="0.3">
      <c r="A1547" s="60" t="s">
        <v>8521</v>
      </c>
      <c r="B1547" s="85" t="s">
        <v>4007</v>
      </c>
      <c r="C1547" s="85" t="s">
        <v>2760</v>
      </c>
      <c r="D1547" s="57">
        <v>32.299999999999997</v>
      </c>
      <c r="E154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47" s="57">
        <f t="shared" si="24"/>
        <v>32.299999999999997</v>
      </c>
    </row>
    <row r="1548" spans="1:7" x14ac:dyDescent="0.3">
      <c r="A1548" s="60" t="s">
        <v>8522</v>
      </c>
      <c r="B1548" s="85" t="s">
        <v>3985</v>
      </c>
      <c r="C1548" s="85" t="s">
        <v>2643</v>
      </c>
      <c r="D1548" s="57">
        <v>56.4</v>
      </c>
      <c r="E154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48" s="57">
        <f t="shared" si="24"/>
        <v>56.4</v>
      </c>
    </row>
    <row r="1549" spans="1:7" x14ac:dyDescent="0.3">
      <c r="A1549" s="60" t="s">
        <v>8333</v>
      </c>
      <c r="B1549" s="85" t="s">
        <v>7941</v>
      </c>
      <c r="C1549" s="85" t="s">
        <v>2710</v>
      </c>
      <c r="D1549" s="57">
        <v>78.599999999999994</v>
      </c>
      <c r="E154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49" s="57">
        <f t="shared" si="24"/>
        <v>78.599999999999994</v>
      </c>
    </row>
    <row r="1550" spans="1:7" x14ac:dyDescent="0.3">
      <c r="A1550" s="54" t="s">
        <v>8113</v>
      </c>
      <c r="B1550" s="95" t="s">
        <v>8112</v>
      </c>
      <c r="C1550" s="85" t="s">
        <v>2710</v>
      </c>
      <c r="D1550" s="57">
        <v>78.599999999999994</v>
      </c>
      <c r="E155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50" s="57">
        <f t="shared" si="24"/>
        <v>78.599999999999994</v>
      </c>
    </row>
    <row r="1551" spans="1:7" x14ac:dyDescent="0.3">
      <c r="A1551" s="54" t="s">
        <v>3462</v>
      </c>
      <c r="B1551" s="85" t="s">
        <v>3463</v>
      </c>
      <c r="C1551" s="85" t="s">
        <v>2645</v>
      </c>
      <c r="D1551" s="57">
        <v>524</v>
      </c>
      <c r="E155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51" s="57">
        <f t="shared" si="24"/>
        <v>524</v>
      </c>
      <c r="G1551" s="187" t="s">
        <v>23</v>
      </c>
    </row>
    <row r="1552" spans="1:7" x14ac:dyDescent="0.3">
      <c r="A1552" s="54" t="s">
        <v>3462</v>
      </c>
      <c r="B1552" s="85" t="s">
        <v>3464</v>
      </c>
      <c r="C1552" s="85" t="s">
        <v>3448</v>
      </c>
      <c r="D1552" s="57">
        <v>177</v>
      </c>
      <c r="E155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52" s="57">
        <f t="shared" si="24"/>
        <v>177</v>
      </c>
      <c r="G1552" s="187" t="s">
        <v>23</v>
      </c>
    </row>
    <row r="1553" spans="1:6" x14ac:dyDescent="0.3">
      <c r="A1553" s="60" t="s">
        <v>8528</v>
      </c>
      <c r="B1553" s="85" t="s">
        <v>4008</v>
      </c>
      <c r="C1553" s="85" t="s">
        <v>2643</v>
      </c>
      <c r="D1553" s="57">
        <v>1016</v>
      </c>
      <c r="E155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53" s="57">
        <f t="shared" si="24"/>
        <v>1016</v>
      </c>
    </row>
    <row r="1554" spans="1:6" x14ac:dyDescent="0.3">
      <c r="A1554" s="60" t="s">
        <v>8528</v>
      </c>
      <c r="B1554" s="85" t="s">
        <v>4009</v>
      </c>
      <c r="C1554" s="85" t="s">
        <v>2645</v>
      </c>
      <c r="D1554" s="57">
        <v>439</v>
      </c>
      <c r="E155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54" s="57">
        <f t="shared" si="24"/>
        <v>439</v>
      </c>
    </row>
    <row r="1555" spans="1:6" x14ac:dyDescent="0.3">
      <c r="A1555" s="60" t="s">
        <v>8528</v>
      </c>
      <c r="B1555" s="85" t="s">
        <v>4010</v>
      </c>
      <c r="C1555" s="85" t="s">
        <v>2647</v>
      </c>
      <c r="D1555" s="57">
        <v>242</v>
      </c>
      <c r="E155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55" s="57">
        <f t="shared" si="24"/>
        <v>242</v>
      </c>
    </row>
    <row r="1556" spans="1:6" x14ac:dyDescent="0.3">
      <c r="A1556" s="60" t="s">
        <v>8529</v>
      </c>
      <c r="B1556" s="85" t="s">
        <v>4011</v>
      </c>
      <c r="C1556" s="85" t="s">
        <v>2730</v>
      </c>
      <c r="D1556" s="57">
        <v>183</v>
      </c>
      <c r="E155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56" s="57">
        <f t="shared" si="24"/>
        <v>183</v>
      </c>
    </row>
    <row r="1557" spans="1:6" x14ac:dyDescent="0.3">
      <c r="A1557" s="60" t="s">
        <v>8529</v>
      </c>
      <c r="B1557" s="85" t="s">
        <v>4012</v>
      </c>
      <c r="C1557" s="85" t="s">
        <v>2710</v>
      </c>
      <c r="D1557" s="57">
        <v>1507</v>
      </c>
      <c r="E155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57" s="57">
        <f t="shared" si="24"/>
        <v>1507</v>
      </c>
    </row>
    <row r="1558" spans="1:6" x14ac:dyDescent="0.3">
      <c r="A1558" s="60" t="s">
        <v>8529</v>
      </c>
      <c r="B1558" s="85" t="s">
        <v>4013</v>
      </c>
      <c r="C1558" s="85" t="s">
        <v>2756</v>
      </c>
      <c r="D1558" s="57">
        <v>452</v>
      </c>
      <c r="E155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58" s="57">
        <f t="shared" si="24"/>
        <v>452</v>
      </c>
    </row>
    <row r="1559" spans="1:6" x14ac:dyDescent="0.3">
      <c r="A1559" s="60" t="s">
        <v>8529</v>
      </c>
      <c r="B1559" s="85" t="s">
        <v>4014</v>
      </c>
      <c r="C1559" s="85" t="s">
        <v>2764</v>
      </c>
      <c r="D1559" s="57">
        <v>681</v>
      </c>
      <c r="E155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59" s="57">
        <f t="shared" si="24"/>
        <v>681</v>
      </c>
    </row>
    <row r="1560" spans="1:6" x14ac:dyDescent="0.3">
      <c r="A1560" s="60" t="s">
        <v>8529</v>
      </c>
      <c r="B1560" s="85" t="s">
        <v>4015</v>
      </c>
      <c r="C1560" s="85" t="s">
        <v>2758</v>
      </c>
      <c r="D1560" s="57">
        <v>301</v>
      </c>
      <c r="E156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60" s="57">
        <f t="shared" si="24"/>
        <v>301</v>
      </c>
    </row>
    <row r="1561" spans="1:6" x14ac:dyDescent="0.3">
      <c r="A1561" s="60" t="s">
        <v>8529</v>
      </c>
      <c r="B1561" s="85" t="s">
        <v>4016</v>
      </c>
      <c r="C1561" s="85" t="s">
        <v>2760</v>
      </c>
      <c r="D1561" s="57">
        <v>183</v>
      </c>
      <c r="E156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61" s="57">
        <f t="shared" si="24"/>
        <v>183</v>
      </c>
    </row>
    <row r="1562" spans="1:6" x14ac:dyDescent="0.3">
      <c r="A1562" s="60" t="s">
        <v>8527</v>
      </c>
      <c r="B1562" s="85" t="s">
        <v>4003</v>
      </c>
      <c r="C1562" s="85" t="s">
        <v>2730</v>
      </c>
      <c r="D1562" s="57">
        <v>65.5</v>
      </c>
      <c r="E156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62" s="57">
        <f t="shared" si="24"/>
        <v>65.5</v>
      </c>
    </row>
    <row r="1563" spans="1:6" x14ac:dyDescent="0.3">
      <c r="A1563" s="60" t="s">
        <v>8527</v>
      </c>
      <c r="B1563" s="85" t="s">
        <v>4017</v>
      </c>
      <c r="C1563" s="85" t="s">
        <v>2710</v>
      </c>
      <c r="D1563" s="57">
        <v>491</v>
      </c>
      <c r="E156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63" s="57">
        <f t="shared" si="24"/>
        <v>491</v>
      </c>
    </row>
    <row r="1564" spans="1:6" x14ac:dyDescent="0.3">
      <c r="A1564" s="60" t="s">
        <v>8527</v>
      </c>
      <c r="B1564" s="85" t="s">
        <v>4018</v>
      </c>
      <c r="C1564" s="85" t="s">
        <v>2756</v>
      </c>
      <c r="D1564" s="57">
        <v>295</v>
      </c>
      <c r="E156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64" s="57">
        <f t="shared" si="24"/>
        <v>295</v>
      </c>
    </row>
    <row r="1565" spans="1:6" x14ac:dyDescent="0.3">
      <c r="A1565" s="60" t="s">
        <v>8527</v>
      </c>
      <c r="B1565" s="85" t="s">
        <v>4019</v>
      </c>
      <c r="C1565" s="85" t="s">
        <v>2764</v>
      </c>
      <c r="D1565" s="57">
        <v>393</v>
      </c>
      <c r="E156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65" s="57">
        <f t="shared" si="24"/>
        <v>393</v>
      </c>
    </row>
    <row r="1566" spans="1:6" x14ac:dyDescent="0.3">
      <c r="A1566" s="60" t="s">
        <v>8527</v>
      </c>
      <c r="B1566" s="85" t="s">
        <v>4020</v>
      </c>
      <c r="C1566" s="85" t="s">
        <v>2758</v>
      </c>
      <c r="D1566" s="57">
        <v>131</v>
      </c>
      <c r="E156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66" s="57">
        <f t="shared" si="24"/>
        <v>131</v>
      </c>
    </row>
    <row r="1567" spans="1:6" x14ac:dyDescent="0.3">
      <c r="A1567" s="60" t="s">
        <v>8527</v>
      </c>
      <c r="B1567" s="85" t="s">
        <v>4021</v>
      </c>
      <c r="C1567" s="85" t="s">
        <v>2760</v>
      </c>
      <c r="D1567" s="57">
        <v>98.3</v>
      </c>
      <c r="E156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67" s="57">
        <f t="shared" si="24"/>
        <v>98.3</v>
      </c>
    </row>
    <row r="1568" spans="1:6" x14ac:dyDescent="0.3">
      <c r="A1568" s="54" t="s">
        <v>3465</v>
      </c>
      <c r="B1568" s="85" t="s">
        <v>3466</v>
      </c>
      <c r="C1568" s="95" t="s">
        <v>2637</v>
      </c>
      <c r="D1568" s="57">
        <v>7.06</v>
      </c>
      <c r="E156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68" s="57">
        <f t="shared" si="24"/>
        <v>7.06</v>
      </c>
    </row>
    <row r="1569" spans="1:6" x14ac:dyDescent="0.3">
      <c r="A1569" s="60" t="s">
        <v>8531</v>
      </c>
      <c r="B1569" s="85" t="s">
        <v>4023</v>
      </c>
      <c r="C1569" s="85" t="s">
        <v>2643</v>
      </c>
      <c r="D1569" s="57">
        <v>295</v>
      </c>
      <c r="E156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69" s="57">
        <f t="shared" si="24"/>
        <v>295</v>
      </c>
    </row>
    <row r="1570" spans="1:6" x14ac:dyDescent="0.3">
      <c r="A1570" s="60" t="s">
        <v>8531</v>
      </c>
      <c r="B1570" s="85" t="s">
        <v>4024</v>
      </c>
      <c r="C1570" s="85" t="s">
        <v>2637</v>
      </c>
      <c r="D1570" s="57">
        <v>590</v>
      </c>
      <c r="E157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70" s="57">
        <f t="shared" si="24"/>
        <v>590</v>
      </c>
    </row>
    <row r="1571" spans="1:6" x14ac:dyDescent="0.3">
      <c r="A1571" s="60" t="s">
        <v>8532</v>
      </c>
      <c r="B1571" s="85" t="s">
        <v>4025</v>
      </c>
      <c r="C1571" s="85" t="s">
        <v>2643</v>
      </c>
      <c r="D1571" s="57">
        <v>109</v>
      </c>
      <c r="E157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71" s="57">
        <f t="shared" si="24"/>
        <v>109</v>
      </c>
    </row>
    <row r="1572" spans="1:6" x14ac:dyDescent="0.3">
      <c r="A1572" s="60" t="s">
        <v>8532</v>
      </c>
      <c r="B1572" s="85" t="s">
        <v>4026</v>
      </c>
      <c r="C1572" s="85" t="s">
        <v>2645</v>
      </c>
      <c r="D1572" s="57">
        <v>45.4</v>
      </c>
      <c r="E157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72" s="57">
        <f t="shared" si="24"/>
        <v>45.4</v>
      </c>
    </row>
    <row r="1573" spans="1:6" x14ac:dyDescent="0.3">
      <c r="A1573" s="60" t="s">
        <v>9855</v>
      </c>
      <c r="B1573" s="85" t="s">
        <v>9793</v>
      </c>
      <c r="C1573" s="85" t="s">
        <v>2645</v>
      </c>
      <c r="D1573" s="57">
        <v>45.4</v>
      </c>
      <c r="E157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73" s="57">
        <f t="shared" si="24"/>
        <v>45.4</v>
      </c>
    </row>
    <row r="1574" spans="1:6" x14ac:dyDescent="0.3">
      <c r="A1574" s="60" t="s">
        <v>8533</v>
      </c>
      <c r="B1574" s="85" t="s">
        <v>4027</v>
      </c>
      <c r="C1574" s="85" t="s">
        <v>2730</v>
      </c>
      <c r="D1574" s="57">
        <v>39.299999999999997</v>
      </c>
      <c r="E157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74" s="57">
        <f t="shared" si="24"/>
        <v>39.299999999999997</v>
      </c>
    </row>
    <row r="1575" spans="1:6" x14ac:dyDescent="0.3">
      <c r="A1575" s="60" t="s">
        <v>8533</v>
      </c>
      <c r="B1575" s="85" t="s">
        <v>4028</v>
      </c>
      <c r="C1575" s="85" t="s">
        <v>2758</v>
      </c>
      <c r="D1575" s="57">
        <v>157</v>
      </c>
      <c r="E157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75" s="57">
        <f t="shared" si="24"/>
        <v>157</v>
      </c>
    </row>
    <row r="1576" spans="1:6" x14ac:dyDescent="0.3">
      <c r="A1576" s="60" t="s">
        <v>8533</v>
      </c>
      <c r="B1576" s="85" t="s">
        <v>4029</v>
      </c>
      <c r="C1576" s="85" t="s">
        <v>2760</v>
      </c>
      <c r="D1576" s="57">
        <v>103</v>
      </c>
      <c r="E157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76" s="57">
        <f t="shared" si="24"/>
        <v>103</v>
      </c>
    </row>
    <row r="1577" spans="1:6" x14ac:dyDescent="0.3">
      <c r="A1577" s="60" t="s">
        <v>8534</v>
      </c>
      <c r="B1577" s="85" t="s">
        <v>4030</v>
      </c>
      <c r="C1577" s="85" t="s">
        <v>2730</v>
      </c>
      <c r="D1577" s="57">
        <v>55.8</v>
      </c>
      <c r="E157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77" s="57">
        <f t="shared" si="24"/>
        <v>55.8</v>
      </c>
    </row>
    <row r="1578" spans="1:6" x14ac:dyDescent="0.3">
      <c r="A1578" s="60" t="s">
        <v>8534</v>
      </c>
      <c r="B1578" s="85" t="s">
        <v>4031</v>
      </c>
      <c r="C1578" s="85" t="s">
        <v>2758</v>
      </c>
      <c r="D1578" s="57">
        <v>157</v>
      </c>
      <c r="E157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78" s="57">
        <f t="shared" si="24"/>
        <v>157</v>
      </c>
    </row>
    <row r="1579" spans="1:6" x14ac:dyDescent="0.3">
      <c r="A1579" s="60" t="s">
        <v>8534</v>
      </c>
      <c r="B1579" s="85" t="s">
        <v>4032</v>
      </c>
      <c r="C1579" s="85" t="s">
        <v>2760</v>
      </c>
      <c r="D1579" s="57">
        <v>94.4</v>
      </c>
      <c r="E157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79" s="57">
        <f t="shared" si="24"/>
        <v>94.4</v>
      </c>
    </row>
    <row r="1580" spans="1:6" x14ac:dyDescent="0.3">
      <c r="A1580" s="60" t="s">
        <v>9871</v>
      </c>
      <c r="B1580" s="85" t="s">
        <v>9809</v>
      </c>
      <c r="C1580" s="85" t="s">
        <v>8019</v>
      </c>
      <c r="D1580" s="57">
        <v>94.4</v>
      </c>
      <c r="E158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80" s="57">
        <f t="shared" si="24"/>
        <v>94.4</v>
      </c>
    </row>
    <row r="1581" spans="1:6" x14ac:dyDescent="0.3">
      <c r="A1581" s="60" t="s">
        <v>9872</v>
      </c>
      <c r="B1581" s="85" t="s">
        <v>9810</v>
      </c>
      <c r="C1581" s="85" t="s">
        <v>4095</v>
      </c>
      <c r="D1581" s="57">
        <v>157</v>
      </c>
      <c r="E158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81" s="57">
        <f t="shared" si="24"/>
        <v>157</v>
      </c>
    </row>
    <row r="1582" spans="1:6" x14ac:dyDescent="0.3">
      <c r="A1582" s="54" t="s">
        <v>3467</v>
      </c>
      <c r="B1582" s="85" t="s">
        <v>3468</v>
      </c>
      <c r="C1582" s="95" t="s">
        <v>2643</v>
      </c>
      <c r="D1582" s="57">
        <v>767</v>
      </c>
      <c r="E158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82" s="57">
        <f t="shared" si="24"/>
        <v>767</v>
      </c>
    </row>
    <row r="1583" spans="1:6" x14ac:dyDescent="0.3">
      <c r="A1583" s="60" t="s">
        <v>3467</v>
      </c>
      <c r="B1583" s="85" t="s">
        <v>3469</v>
      </c>
      <c r="C1583" s="95" t="s">
        <v>2645</v>
      </c>
      <c r="D1583" s="57">
        <v>282</v>
      </c>
      <c r="E158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83" s="57">
        <f t="shared" si="24"/>
        <v>282</v>
      </c>
    </row>
    <row r="1584" spans="1:6" x14ac:dyDescent="0.3">
      <c r="A1584" s="60" t="s">
        <v>8535</v>
      </c>
      <c r="B1584" s="85" t="s">
        <v>4033</v>
      </c>
      <c r="C1584" s="85" t="s">
        <v>2643</v>
      </c>
      <c r="D1584" s="57">
        <v>1020</v>
      </c>
      <c r="E158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84" s="57">
        <f t="shared" si="24"/>
        <v>1020</v>
      </c>
    </row>
    <row r="1585" spans="1:6" x14ac:dyDescent="0.3">
      <c r="A1585" s="60" t="s">
        <v>8535</v>
      </c>
      <c r="B1585" s="85" t="s">
        <v>4034</v>
      </c>
      <c r="C1585" s="85" t="s">
        <v>2645</v>
      </c>
      <c r="D1585" s="57">
        <v>350</v>
      </c>
      <c r="E158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85" s="57">
        <f t="shared" si="24"/>
        <v>350</v>
      </c>
    </row>
    <row r="1586" spans="1:6" x14ac:dyDescent="0.3">
      <c r="A1586" s="60" t="s">
        <v>8536</v>
      </c>
      <c r="B1586" s="85" t="s">
        <v>4035</v>
      </c>
      <c r="C1586" s="85" t="s">
        <v>2643</v>
      </c>
      <c r="D1586" s="57">
        <v>454</v>
      </c>
      <c r="E158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86" s="57">
        <f t="shared" si="24"/>
        <v>454</v>
      </c>
    </row>
    <row r="1587" spans="1:6" x14ac:dyDescent="0.3">
      <c r="A1587" s="60" t="s">
        <v>8536</v>
      </c>
      <c r="B1587" s="85" t="s">
        <v>4036</v>
      </c>
      <c r="C1587" s="85" t="s">
        <v>2645</v>
      </c>
      <c r="D1587" s="57">
        <v>145</v>
      </c>
      <c r="E158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87" s="57">
        <f t="shared" si="24"/>
        <v>145</v>
      </c>
    </row>
    <row r="1588" spans="1:6" x14ac:dyDescent="0.3">
      <c r="A1588" s="60" t="s">
        <v>8537</v>
      </c>
      <c r="B1588" s="85" t="s">
        <v>4037</v>
      </c>
      <c r="C1588" s="85" t="s">
        <v>2643</v>
      </c>
      <c r="D1588" s="57">
        <v>454</v>
      </c>
      <c r="E158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88" s="57">
        <f t="shared" si="24"/>
        <v>454</v>
      </c>
    </row>
    <row r="1589" spans="1:6" x14ac:dyDescent="0.3">
      <c r="A1589" s="60" t="s">
        <v>8538</v>
      </c>
      <c r="B1589" s="85" t="s">
        <v>4038</v>
      </c>
      <c r="C1589" s="85" t="s">
        <v>2802</v>
      </c>
      <c r="D1589" s="57">
        <v>650</v>
      </c>
      <c r="E158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89" s="57">
        <f t="shared" si="24"/>
        <v>650</v>
      </c>
    </row>
    <row r="1590" spans="1:6" x14ac:dyDescent="0.3">
      <c r="A1590" s="60" t="s">
        <v>8538</v>
      </c>
      <c r="B1590" s="85" t="s">
        <v>4039</v>
      </c>
      <c r="C1590" s="85" t="s">
        <v>2804</v>
      </c>
      <c r="D1590" s="57">
        <v>650</v>
      </c>
      <c r="E159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90" s="57">
        <f t="shared" si="24"/>
        <v>650</v>
      </c>
    </row>
    <row r="1591" spans="1:6" x14ac:dyDescent="0.3">
      <c r="A1591" s="54" t="s">
        <v>3470</v>
      </c>
      <c r="B1591" s="85" t="s">
        <v>3471</v>
      </c>
      <c r="C1591" s="85" t="s">
        <v>2643</v>
      </c>
      <c r="D1591" s="57">
        <v>83.2</v>
      </c>
      <c r="E159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91" s="57">
        <f t="shared" si="24"/>
        <v>83.2</v>
      </c>
    </row>
    <row r="1592" spans="1:6" x14ac:dyDescent="0.3">
      <c r="A1592" s="54" t="s">
        <v>3470</v>
      </c>
      <c r="B1592" s="85" t="s">
        <v>3472</v>
      </c>
      <c r="C1592" s="85" t="s">
        <v>2637</v>
      </c>
      <c r="D1592" s="57">
        <v>166</v>
      </c>
      <c r="E159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92" s="57">
        <f t="shared" si="24"/>
        <v>166</v>
      </c>
    </row>
    <row r="1593" spans="1:6" x14ac:dyDescent="0.3">
      <c r="A1593" s="54" t="s">
        <v>3470</v>
      </c>
      <c r="B1593" s="85" t="s">
        <v>3473</v>
      </c>
      <c r="C1593" s="85" t="s">
        <v>2710</v>
      </c>
      <c r="D1593" s="57">
        <v>333</v>
      </c>
      <c r="E159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93" s="57">
        <f t="shared" si="24"/>
        <v>333</v>
      </c>
    </row>
    <row r="1594" spans="1:6" x14ac:dyDescent="0.3">
      <c r="A1594" s="60" t="s">
        <v>9479</v>
      </c>
      <c r="B1594" s="85" t="s">
        <v>9471</v>
      </c>
      <c r="C1594" s="85" t="s">
        <v>2637</v>
      </c>
      <c r="D1594" s="57">
        <v>166</v>
      </c>
      <c r="E159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94" s="57">
        <f t="shared" si="24"/>
        <v>166</v>
      </c>
    </row>
    <row r="1595" spans="1:6" x14ac:dyDescent="0.3">
      <c r="A1595" s="54" t="s">
        <v>10184</v>
      </c>
      <c r="B1595" s="85" t="s">
        <v>10122</v>
      </c>
      <c r="C1595" s="85" t="s">
        <v>2710</v>
      </c>
      <c r="D1595" s="57">
        <v>499</v>
      </c>
      <c r="E159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95" s="57">
        <f t="shared" si="24"/>
        <v>499</v>
      </c>
    </row>
    <row r="1596" spans="1:6" x14ac:dyDescent="0.3">
      <c r="A1596" s="60" t="s">
        <v>8126</v>
      </c>
      <c r="B1596" s="85" t="s">
        <v>4040</v>
      </c>
      <c r="C1596" s="85" t="s">
        <v>2643</v>
      </c>
      <c r="D1596" s="57">
        <v>3.53</v>
      </c>
      <c r="E159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96" s="57">
        <f t="shared" si="24"/>
        <v>3.53</v>
      </c>
    </row>
    <row r="1597" spans="1:6" x14ac:dyDescent="0.3">
      <c r="A1597" s="60" t="s">
        <v>8126</v>
      </c>
      <c r="B1597" s="85" t="s">
        <v>4041</v>
      </c>
      <c r="C1597" s="85" t="s">
        <v>2637</v>
      </c>
      <c r="D1597" s="57">
        <v>7.06</v>
      </c>
      <c r="E159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97" s="57">
        <f t="shared" si="24"/>
        <v>7.06</v>
      </c>
    </row>
    <row r="1598" spans="1:6" x14ac:dyDescent="0.3">
      <c r="A1598" s="60" t="s">
        <v>8126</v>
      </c>
      <c r="B1598" s="85" t="s">
        <v>4042</v>
      </c>
      <c r="C1598" s="85" t="s">
        <v>2710</v>
      </c>
      <c r="D1598" s="57">
        <v>14.1</v>
      </c>
      <c r="E159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98" s="57">
        <f t="shared" si="24"/>
        <v>14.1</v>
      </c>
    </row>
    <row r="1599" spans="1:6" x14ac:dyDescent="0.3">
      <c r="A1599" s="60" t="s">
        <v>8126</v>
      </c>
      <c r="B1599" s="85" t="s">
        <v>4043</v>
      </c>
      <c r="C1599" s="85" t="s">
        <v>2710</v>
      </c>
      <c r="D1599" s="57">
        <v>15.4</v>
      </c>
      <c r="E159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599" s="57">
        <f t="shared" si="24"/>
        <v>15.4</v>
      </c>
    </row>
    <row r="1600" spans="1:6" x14ac:dyDescent="0.3">
      <c r="A1600" s="60" t="s">
        <v>8126</v>
      </c>
      <c r="B1600" s="85" t="s">
        <v>4044</v>
      </c>
      <c r="C1600" s="85" t="s">
        <v>2710</v>
      </c>
      <c r="D1600" s="57">
        <v>14.1</v>
      </c>
      <c r="E160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00" s="57">
        <f t="shared" si="24"/>
        <v>14.1</v>
      </c>
    </row>
    <row r="1601" spans="1:6" x14ac:dyDescent="0.3">
      <c r="A1601" s="60" t="s">
        <v>8126</v>
      </c>
      <c r="B1601" s="85" t="s">
        <v>4045</v>
      </c>
      <c r="C1601" s="85" t="s">
        <v>2710</v>
      </c>
      <c r="D1601" s="57">
        <v>15.4</v>
      </c>
      <c r="E160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01" s="57">
        <f t="shared" si="24"/>
        <v>15.4</v>
      </c>
    </row>
    <row r="1602" spans="1:6" x14ac:dyDescent="0.3">
      <c r="A1602" s="60" t="s">
        <v>8126</v>
      </c>
      <c r="B1602" s="85" t="s">
        <v>4046</v>
      </c>
      <c r="C1602" s="85" t="s">
        <v>2735</v>
      </c>
      <c r="D1602" s="57">
        <v>141</v>
      </c>
      <c r="E160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02" s="57">
        <f t="shared" si="24"/>
        <v>141</v>
      </c>
    </row>
    <row r="1603" spans="1:6" x14ac:dyDescent="0.3">
      <c r="A1603" s="60" t="s">
        <v>8126</v>
      </c>
      <c r="B1603" s="85" t="s">
        <v>4047</v>
      </c>
      <c r="C1603" s="85" t="s">
        <v>2715</v>
      </c>
      <c r="D1603" s="57">
        <v>28.2</v>
      </c>
      <c r="E160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03" s="57">
        <f t="shared" si="24"/>
        <v>28.2</v>
      </c>
    </row>
    <row r="1604" spans="1:6" x14ac:dyDescent="0.3">
      <c r="A1604" s="60" t="s">
        <v>8126</v>
      </c>
      <c r="B1604" s="85" t="s">
        <v>4048</v>
      </c>
      <c r="C1604" s="85" t="s">
        <v>2741</v>
      </c>
      <c r="D1604" s="57">
        <v>70.599999999999994</v>
      </c>
      <c r="E160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04" s="57">
        <f t="shared" si="24"/>
        <v>70.599999999999994</v>
      </c>
    </row>
    <row r="1605" spans="1:6" x14ac:dyDescent="0.3">
      <c r="A1605" s="60" t="s">
        <v>8126</v>
      </c>
      <c r="B1605" s="85" t="s">
        <v>4049</v>
      </c>
      <c r="C1605" s="85" t="s">
        <v>2741</v>
      </c>
      <c r="D1605" s="57">
        <v>70.599999999999994</v>
      </c>
      <c r="E160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05" s="57">
        <f t="shared" si="24"/>
        <v>70.599999999999994</v>
      </c>
    </row>
    <row r="1606" spans="1:6" x14ac:dyDescent="0.3">
      <c r="A1606" s="60" t="s">
        <v>8126</v>
      </c>
      <c r="B1606" s="85" t="s">
        <v>4050</v>
      </c>
      <c r="C1606" s="85" t="s">
        <v>2643</v>
      </c>
      <c r="D1606" s="57">
        <v>3.9</v>
      </c>
      <c r="E160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06" s="57">
        <f t="shared" ref="F1606:F1669" si="25">D1606-D1606*E1606</f>
        <v>3.9</v>
      </c>
    </row>
    <row r="1607" spans="1:6" x14ac:dyDescent="0.3">
      <c r="A1607" s="60" t="s">
        <v>8126</v>
      </c>
      <c r="B1607" s="85" t="s">
        <v>4051</v>
      </c>
      <c r="C1607" s="85" t="s">
        <v>2637</v>
      </c>
      <c r="D1607" s="57">
        <v>7.7</v>
      </c>
      <c r="E160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07" s="57">
        <f t="shared" si="25"/>
        <v>7.7</v>
      </c>
    </row>
    <row r="1608" spans="1:6" x14ac:dyDescent="0.3">
      <c r="A1608" s="60" t="s">
        <v>8126</v>
      </c>
      <c r="B1608" s="85" t="s">
        <v>4052</v>
      </c>
      <c r="C1608" s="85" t="s">
        <v>2643</v>
      </c>
      <c r="D1608" s="57">
        <v>3.53</v>
      </c>
      <c r="E160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08" s="57">
        <f t="shared" si="25"/>
        <v>3.53</v>
      </c>
    </row>
    <row r="1609" spans="1:6" x14ac:dyDescent="0.3">
      <c r="A1609" s="60" t="s">
        <v>8126</v>
      </c>
      <c r="B1609" s="85" t="s">
        <v>4053</v>
      </c>
      <c r="C1609" s="85" t="s">
        <v>2637</v>
      </c>
      <c r="D1609" s="57">
        <v>7.06</v>
      </c>
      <c r="E160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09" s="57">
        <f t="shared" si="25"/>
        <v>7.06</v>
      </c>
    </row>
    <row r="1610" spans="1:6" x14ac:dyDescent="0.3">
      <c r="A1610" s="60" t="s">
        <v>8126</v>
      </c>
      <c r="B1610" s="85" t="s">
        <v>4054</v>
      </c>
      <c r="C1610" s="85" t="s">
        <v>2747</v>
      </c>
      <c r="D1610" s="57">
        <v>6.2</v>
      </c>
      <c r="E161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10" s="57">
        <f t="shared" si="25"/>
        <v>6.2</v>
      </c>
    </row>
    <row r="1611" spans="1:6" x14ac:dyDescent="0.3">
      <c r="A1611" s="60" t="s">
        <v>3474</v>
      </c>
      <c r="B1611" s="85" t="s">
        <v>7714</v>
      </c>
      <c r="C1611" s="85" t="s">
        <v>2643</v>
      </c>
      <c r="D1611" s="57">
        <v>3.53</v>
      </c>
      <c r="E161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11" s="57">
        <f t="shared" si="25"/>
        <v>3.53</v>
      </c>
    </row>
    <row r="1612" spans="1:6" x14ac:dyDescent="0.3">
      <c r="A1612" s="60" t="s">
        <v>3474</v>
      </c>
      <c r="B1612" s="85" t="s">
        <v>3475</v>
      </c>
      <c r="C1612" s="95" t="s">
        <v>2637</v>
      </c>
      <c r="D1612" s="57">
        <v>7.06</v>
      </c>
      <c r="E161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12" s="57">
        <f t="shared" si="25"/>
        <v>7.06</v>
      </c>
    </row>
    <row r="1613" spans="1:6" x14ac:dyDescent="0.3">
      <c r="A1613" s="60" t="s">
        <v>2680</v>
      </c>
      <c r="B1613" s="85" t="s">
        <v>4055</v>
      </c>
      <c r="C1613" s="85" t="s">
        <v>2730</v>
      </c>
      <c r="D1613" s="57">
        <v>5.81</v>
      </c>
      <c r="E161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13" s="57">
        <f t="shared" si="25"/>
        <v>5.81</v>
      </c>
    </row>
    <row r="1614" spans="1:6" x14ac:dyDescent="0.3">
      <c r="A1614" s="60" t="s">
        <v>2680</v>
      </c>
      <c r="B1614" s="85" t="s">
        <v>4056</v>
      </c>
      <c r="C1614" s="85" t="s">
        <v>2643</v>
      </c>
      <c r="D1614" s="57">
        <v>12.9</v>
      </c>
      <c r="E161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14" s="57">
        <f t="shared" si="25"/>
        <v>12.9</v>
      </c>
    </row>
    <row r="1615" spans="1:6" x14ac:dyDescent="0.3">
      <c r="A1615" s="60" t="s">
        <v>2680</v>
      </c>
      <c r="B1615" s="85" t="s">
        <v>4057</v>
      </c>
      <c r="C1615" s="85" t="s">
        <v>2710</v>
      </c>
      <c r="D1615" s="57">
        <v>48.4</v>
      </c>
      <c r="E161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15" s="57">
        <f t="shared" si="25"/>
        <v>48.4</v>
      </c>
    </row>
    <row r="1616" spans="1:6" x14ac:dyDescent="0.3">
      <c r="A1616" s="60" t="s">
        <v>2680</v>
      </c>
      <c r="B1616" s="85" t="s">
        <v>4058</v>
      </c>
      <c r="C1616" s="85" t="s">
        <v>2756</v>
      </c>
      <c r="D1616" s="57">
        <v>80.599999999999994</v>
      </c>
      <c r="E161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16" s="57">
        <f t="shared" si="25"/>
        <v>80.599999999999994</v>
      </c>
    </row>
    <row r="1617" spans="1:6" x14ac:dyDescent="0.3">
      <c r="A1617" s="60" t="s">
        <v>2680</v>
      </c>
      <c r="B1617" s="85" t="s">
        <v>4059</v>
      </c>
      <c r="C1617" s="85" t="s">
        <v>2758</v>
      </c>
      <c r="D1617" s="57">
        <v>28.2</v>
      </c>
      <c r="E161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17" s="57">
        <f t="shared" si="25"/>
        <v>28.2</v>
      </c>
    </row>
    <row r="1618" spans="1:6" x14ac:dyDescent="0.3">
      <c r="A1618" s="60" t="s">
        <v>2680</v>
      </c>
      <c r="B1618" s="85" t="s">
        <v>4060</v>
      </c>
      <c r="C1618" s="85" t="s">
        <v>2760</v>
      </c>
      <c r="D1618" s="57">
        <v>28.2</v>
      </c>
      <c r="E161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18" s="57">
        <f t="shared" si="25"/>
        <v>28.2</v>
      </c>
    </row>
    <row r="1619" spans="1:6" x14ac:dyDescent="0.3">
      <c r="A1619" s="60" t="s">
        <v>2680</v>
      </c>
      <c r="B1619" s="85" t="s">
        <v>4061</v>
      </c>
      <c r="C1619" s="85" t="s">
        <v>2762</v>
      </c>
      <c r="D1619" s="57">
        <v>28.2</v>
      </c>
      <c r="E161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19" s="57">
        <f t="shared" si="25"/>
        <v>28.2</v>
      </c>
    </row>
    <row r="1620" spans="1:6" x14ac:dyDescent="0.3">
      <c r="A1620" s="60" t="s">
        <v>2680</v>
      </c>
      <c r="B1620" s="85" t="s">
        <v>4062</v>
      </c>
      <c r="C1620" s="85" t="s">
        <v>2764</v>
      </c>
      <c r="D1620" s="57">
        <v>121</v>
      </c>
      <c r="E162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20" s="57">
        <f t="shared" si="25"/>
        <v>121</v>
      </c>
    </row>
    <row r="1621" spans="1:6" x14ac:dyDescent="0.3">
      <c r="A1621" s="60" t="s">
        <v>2680</v>
      </c>
      <c r="B1621" s="85" t="s">
        <v>4063</v>
      </c>
      <c r="C1621" s="85" t="s">
        <v>2758</v>
      </c>
      <c r="D1621" s="57">
        <v>20.2</v>
      </c>
      <c r="E162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21" s="57">
        <f t="shared" si="25"/>
        <v>20.2</v>
      </c>
    </row>
    <row r="1622" spans="1:6" x14ac:dyDescent="0.3">
      <c r="A1622" s="60" t="s">
        <v>2680</v>
      </c>
      <c r="B1622" s="85" t="s">
        <v>4064</v>
      </c>
      <c r="C1622" s="85" t="s">
        <v>2760</v>
      </c>
      <c r="D1622" s="57">
        <v>14.1</v>
      </c>
      <c r="E162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22" s="57">
        <f t="shared" si="25"/>
        <v>14.1</v>
      </c>
    </row>
    <row r="1623" spans="1:6" x14ac:dyDescent="0.3">
      <c r="A1623" s="60" t="s">
        <v>2680</v>
      </c>
      <c r="B1623" s="85" t="s">
        <v>4065</v>
      </c>
      <c r="C1623" s="85" t="s">
        <v>2762</v>
      </c>
      <c r="D1623" s="57">
        <v>14.1</v>
      </c>
      <c r="E162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23" s="57">
        <f t="shared" si="25"/>
        <v>14.1</v>
      </c>
    </row>
    <row r="1624" spans="1:6" x14ac:dyDescent="0.3">
      <c r="A1624" s="60" t="s">
        <v>8539</v>
      </c>
      <c r="B1624" s="85" t="s">
        <v>4066</v>
      </c>
      <c r="C1624" s="85" t="s">
        <v>2730</v>
      </c>
      <c r="D1624" s="57">
        <v>25.2</v>
      </c>
      <c r="E162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24" s="57">
        <f t="shared" si="25"/>
        <v>25.2</v>
      </c>
    </row>
    <row r="1625" spans="1:6" x14ac:dyDescent="0.3">
      <c r="A1625" s="60" t="s">
        <v>8539</v>
      </c>
      <c r="B1625" s="85" t="s">
        <v>4068</v>
      </c>
      <c r="C1625" s="85" t="s">
        <v>2710</v>
      </c>
      <c r="D1625" s="57">
        <v>222</v>
      </c>
      <c r="E162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25" s="57">
        <f t="shared" si="25"/>
        <v>222</v>
      </c>
    </row>
    <row r="1626" spans="1:6" x14ac:dyDescent="0.3">
      <c r="A1626" s="60" t="s">
        <v>8539</v>
      </c>
      <c r="B1626" s="85" t="s">
        <v>4069</v>
      </c>
      <c r="C1626" s="85" t="s">
        <v>2758</v>
      </c>
      <c r="D1626" s="57">
        <v>48.4</v>
      </c>
      <c r="E162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26" s="57">
        <f t="shared" si="25"/>
        <v>48.4</v>
      </c>
    </row>
    <row r="1627" spans="1:6" x14ac:dyDescent="0.3">
      <c r="A1627" s="60" t="s">
        <v>8539</v>
      </c>
      <c r="B1627" s="85" t="s">
        <v>4070</v>
      </c>
      <c r="C1627" s="85" t="s">
        <v>2760</v>
      </c>
      <c r="D1627" s="57">
        <v>32.299999999999997</v>
      </c>
      <c r="E162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27" s="57">
        <f t="shared" si="25"/>
        <v>32.299999999999997</v>
      </c>
    </row>
    <row r="1628" spans="1:6" x14ac:dyDescent="0.3">
      <c r="A1628" s="60" t="s">
        <v>8539</v>
      </c>
      <c r="B1628" s="85" t="s">
        <v>4071</v>
      </c>
      <c r="C1628" s="85" t="s">
        <v>2758</v>
      </c>
      <c r="D1628" s="57">
        <v>48.4</v>
      </c>
      <c r="E162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28" s="57">
        <f t="shared" si="25"/>
        <v>48.4</v>
      </c>
    </row>
    <row r="1629" spans="1:6" x14ac:dyDescent="0.3">
      <c r="A1629" s="60" t="s">
        <v>8539</v>
      </c>
      <c r="B1629" s="85" t="s">
        <v>4072</v>
      </c>
      <c r="C1629" s="85" t="s">
        <v>2760</v>
      </c>
      <c r="D1629" s="57">
        <v>32.299999999999997</v>
      </c>
      <c r="E162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29" s="57">
        <f t="shared" si="25"/>
        <v>32.299999999999997</v>
      </c>
    </row>
    <row r="1630" spans="1:6" x14ac:dyDescent="0.3">
      <c r="A1630" s="60" t="s">
        <v>8540</v>
      </c>
      <c r="B1630" s="85" t="s">
        <v>4067</v>
      </c>
      <c r="C1630" s="85" t="s">
        <v>2643</v>
      </c>
      <c r="D1630" s="57">
        <v>55.4</v>
      </c>
      <c r="E163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30" s="57">
        <f t="shared" si="25"/>
        <v>55.4</v>
      </c>
    </row>
    <row r="1631" spans="1:6" x14ac:dyDescent="0.3">
      <c r="A1631" s="60" t="s">
        <v>8334</v>
      </c>
      <c r="B1631" s="85" t="s">
        <v>7856</v>
      </c>
      <c r="C1631" s="85" t="s">
        <v>2637</v>
      </c>
      <c r="D1631" s="57">
        <v>98.3</v>
      </c>
      <c r="E163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31" s="57">
        <f t="shared" si="25"/>
        <v>98.3</v>
      </c>
    </row>
    <row r="1632" spans="1:6" x14ac:dyDescent="0.3">
      <c r="A1632" s="60" t="s">
        <v>8663</v>
      </c>
      <c r="B1632" s="85" t="s">
        <v>8103</v>
      </c>
      <c r="C1632" s="95" t="s">
        <v>2710</v>
      </c>
      <c r="D1632" s="57">
        <v>197</v>
      </c>
      <c r="E163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32" s="57">
        <f t="shared" si="25"/>
        <v>197</v>
      </c>
    </row>
    <row r="1633" spans="1:6" x14ac:dyDescent="0.3">
      <c r="A1633" s="54" t="s">
        <v>10156</v>
      </c>
      <c r="B1633" s="85" t="s">
        <v>10079</v>
      </c>
      <c r="C1633" s="85" t="s">
        <v>2637</v>
      </c>
      <c r="D1633" s="57">
        <v>100</v>
      </c>
      <c r="E163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33" s="57">
        <f t="shared" si="25"/>
        <v>100</v>
      </c>
    </row>
    <row r="1634" spans="1:6" x14ac:dyDescent="0.3">
      <c r="A1634" s="54" t="s">
        <v>10156</v>
      </c>
      <c r="B1634" s="85" t="s">
        <v>10080</v>
      </c>
      <c r="C1634" s="85" t="s">
        <v>2710</v>
      </c>
      <c r="D1634" s="57">
        <v>200</v>
      </c>
      <c r="E163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34" s="57">
        <f t="shared" si="25"/>
        <v>200</v>
      </c>
    </row>
    <row r="1635" spans="1:6" x14ac:dyDescent="0.3">
      <c r="A1635" s="54" t="s">
        <v>7835</v>
      </c>
      <c r="B1635" s="85" t="s">
        <v>7857</v>
      </c>
      <c r="C1635" s="95" t="s">
        <v>2710</v>
      </c>
      <c r="D1635" s="57">
        <v>197</v>
      </c>
      <c r="E163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35" s="57">
        <f t="shared" si="25"/>
        <v>197</v>
      </c>
    </row>
    <row r="1636" spans="1:6" x14ac:dyDescent="0.3">
      <c r="A1636" s="60" t="s">
        <v>8541</v>
      </c>
      <c r="B1636" s="85" t="s">
        <v>4073</v>
      </c>
      <c r="C1636" s="85" t="s">
        <v>2643</v>
      </c>
      <c r="D1636" s="57">
        <v>394</v>
      </c>
      <c r="E163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36" s="57">
        <f t="shared" si="25"/>
        <v>394</v>
      </c>
    </row>
    <row r="1637" spans="1:6" x14ac:dyDescent="0.3">
      <c r="A1637" s="54" t="s">
        <v>8541</v>
      </c>
      <c r="B1637" s="85" t="s">
        <v>10261</v>
      </c>
      <c r="C1637" s="85" t="s">
        <v>2643</v>
      </c>
      <c r="D1637" s="57">
        <v>400</v>
      </c>
      <c r="E163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37" s="57">
        <f t="shared" si="25"/>
        <v>400</v>
      </c>
    </row>
    <row r="1638" spans="1:6" x14ac:dyDescent="0.3">
      <c r="A1638" s="60" t="s">
        <v>8541</v>
      </c>
      <c r="B1638" s="85" t="s">
        <v>4074</v>
      </c>
      <c r="C1638" s="85" t="s">
        <v>2645</v>
      </c>
      <c r="D1638" s="57">
        <v>183</v>
      </c>
      <c r="E163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38" s="57">
        <f t="shared" si="25"/>
        <v>183</v>
      </c>
    </row>
    <row r="1639" spans="1:6" x14ac:dyDescent="0.3">
      <c r="A1639" s="60" t="s">
        <v>8542</v>
      </c>
      <c r="B1639" s="85" t="s">
        <v>4075</v>
      </c>
      <c r="C1639" s="85" t="s">
        <v>2643</v>
      </c>
      <c r="D1639" s="57">
        <v>885</v>
      </c>
      <c r="E163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39" s="57">
        <f t="shared" si="25"/>
        <v>885</v>
      </c>
    </row>
    <row r="1640" spans="1:6" x14ac:dyDescent="0.3">
      <c r="A1640" s="60" t="s">
        <v>8542</v>
      </c>
      <c r="B1640" s="85" t="s">
        <v>4076</v>
      </c>
      <c r="C1640" s="85" t="s">
        <v>2645</v>
      </c>
      <c r="D1640" s="57">
        <v>387</v>
      </c>
      <c r="E164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40" s="57">
        <f t="shared" si="25"/>
        <v>387</v>
      </c>
    </row>
    <row r="1641" spans="1:6" x14ac:dyDescent="0.3">
      <c r="A1641" s="60" t="s">
        <v>8542</v>
      </c>
      <c r="B1641" s="85" t="s">
        <v>4077</v>
      </c>
      <c r="C1641" s="85" t="s">
        <v>2647</v>
      </c>
      <c r="D1641" s="57">
        <v>216</v>
      </c>
      <c r="E164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41" s="57">
        <f t="shared" si="25"/>
        <v>216</v>
      </c>
    </row>
    <row r="1642" spans="1:6" x14ac:dyDescent="0.3">
      <c r="A1642" s="54" t="s">
        <v>10152</v>
      </c>
      <c r="B1642" s="85" t="s">
        <v>10072</v>
      </c>
      <c r="C1642" s="85" t="s">
        <v>2645</v>
      </c>
      <c r="D1642" s="57">
        <v>393</v>
      </c>
      <c r="E164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42" s="57">
        <f t="shared" si="25"/>
        <v>393</v>
      </c>
    </row>
    <row r="1643" spans="1:6" x14ac:dyDescent="0.3">
      <c r="A1643" s="60" t="s">
        <v>8543</v>
      </c>
      <c r="B1643" s="85" t="s">
        <v>4078</v>
      </c>
      <c r="C1643" s="85" t="s">
        <v>2643</v>
      </c>
      <c r="D1643" s="57">
        <v>1020</v>
      </c>
      <c r="E164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43" s="57">
        <f t="shared" si="25"/>
        <v>1020</v>
      </c>
    </row>
    <row r="1644" spans="1:6" x14ac:dyDescent="0.3">
      <c r="A1644" s="60" t="s">
        <v>8543</v>
      </c>
      <c r="B1644" s="85" t="s">
        <v>4079</v>
      </c>
      <c r="C1644" s="85" t="s">
        <v>2645</v>
      </c>
      <c r="D1644" s="57">
        <v>350</v>
      </c>
      <c r="E164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44" s="57">
        <f t="shared" si="25"/>
        <v>350</v>
      </c>
    </row>
    <row r="1645" spans="1:6" x14ac:dyDescent="0.3">
      <c r="A1645" s="60" t="s">
        <v>8544</v>
      </c>
      <c r="B1645" s="85" t="s">
        <v>4080</v>
      </c>
      <c r="C1645" s="85" t="s">
        <v>2643</v>
      </c>
      <c r="D1645" s="57">
        <v>1020</v>
      </c>
      <c r="E164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45" s="57">
        <f t="shared" si="25"/>
        <v>1020</v>
      </c>
    </row>
    <row r="1646" spans="1:6" x14ac:dyDescent="0.3">
      <c r="A1646" s="60" t="s">
        <v>8544</v>
      </c>
      <c r="B1646" s="85" t="s">
        <v>4081</v>
      </c>
      <c r="C1646" s="85" t="s">
        <v>2645</v>
      </c>
      <c r="D1646" s="57">
        <v>350</v>
      </c>
      <c r="E164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46" s="57">
        <f t="shared" si="25"/>
        <v>350</v>
      </c>
    </row>
    <row r="1647" spans="1:6" x14ac:dyDescent="0.3">
      <c r="A1647" s="60" t="s">
        <v>8545</v>
      </c>
      <c r="B1647" s="85" t="s">
        <v>4082</v>
      </c>
      <c r="C1647" s="85" t="s">
        <v>2643</v>
      </c>
      <c r="D1647" s="57">
        <v>378</v>
      </c>
      <c r="E164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47" s="57">
        <f t="shared" si="25"/>
        <v>378</v>
      </c>
    </row>
    <row r="1648" spans="1:6" x14ac:dyDescent="0.3">
      <c r="A1648" s="60" t="s">
        <v>8545</v>
      </c>
      <c r="B1648" s="85" t="s">
        <v>4083</v>
      </c>
      <c r="C1648" s="85" t="s">
        <v>2645</v>
      </c>
      <c r="D1648" s="57">
        <v>116</v>
      </c>
      <c r="E164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48" s="57">
        <f t="shared" si="25"/>
        <v>116</v>
      </c>
    </row>
    <row r="1649" spans="1:6" x14ac:dyDescent="0.3">
      <c r="A1649" s="60" t="s">
        <v>8335</v>
      </c>
      <c r="B1649" s="85" t="s">
        <v>7952</v>
      </c>
      <c r="C1649" s="85" t="s">
        <v>2643</v>
      </c>
      <c r="D1649" s="57">
        <v>378</v>
      </c>
      <c r="E164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49" s="57">
        <f t="shared" si="25"/>
        <v>378</v>
      </c>
    </row>
    <row r="1650" spans="1:6" x14ac:dyDescent="0.3">
      <c r="A1650" s="60" t="s">
        <v>8546</v>
      </c>
      <c r="B1650" s="85" t="s">
        <v>4084</v>
      </c>
      <c r="C1650" s="85" t="s">
        <v>2643</v>
      </c>
      <c r="D1650" s="57">
        <v>83.2</v>
      </c>
      <c r="E165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50" s="57">
        <f t="shared" si="25"/>
        <v>83.2</v>
      </c>
    </row>
    <row r="1651" spans="1:6" x14ac:dyDescent="0.3">
      <c r="A1651" s="60" t="s">
        <v>8546</v>
      </c>
      <c r="B1651" s="85" t="s">
        <v>4085</v>
      </c>
      <c r="C1651" s="85" t="s">
        <v>2637</v>
      </c>
      <c r="D1651" s="57">
        <v>166</v>
      </c>
      <c r="E165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51" s="57">
        <f t="shared" si="25"/>
        <v>166</v>
      </c>
    </row>
    <row r="1652" spans="1:6" x14ac:dyDescent="0.3">
      <c r="A1652" s="60" t="s">
        <v>8546</v>
      </c>
      <c r="B1652" s="85" t="s">
        <v>4086</v>
      </c>
      <c r="C1652" s="85" t="s">
        <v>2710</v>
      </c>
      <c r="D1652" s="57">
        <v>333</v>
      </c>
      <c r="E165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52" s="57">
        <f t="shared" si="25"/>
        <v>333</v>
      </c>
    </row>
    <row r="1653" spans="1:6" x14ac:dyDescent="0.3">
      <c r="A1653" s="60" t="s">
        <v>8547</v>
      </c>
      <c r="B1653" s="85" t="s">
        <v>9470</v>
      </c>
      <c r="C1653" s="85" t="s">
        <v>2637</v>
      </c>
      <c r="D1653" s="57">
        <v>166</v>
      </c>
      <c r="E165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53" s="57">
        <f t="shared" si="25"/>
        <v>166</v>
      </c>
    </row>
    <row r="1654" spans="1:6" x14ac:dyDescent="0.3">
      <c r="A1654" s="60" t="s">
        <v>8547</v>
      </c>
      <c r="B1654" s="85" t="s">
        <v>4087</v>
      </c>
      <c r="C1654" s="85" t="s">
        <v>2710</v>
      </c>
      <c r="D1654" s="57">
        <v>333</v>
      </c>
      <c r="E165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54" s="57">
        <f t="shared" si="25"/>
        <v>333</v>
      </c>
    </row>
    <row r="1655" spans="1:6" x14ac:dyDescent="0.3">
      <c r="A1655" s="60" t="s">
        <v>9858</v>
      </c>
      <c r="B1655" s="85" t="s">
        <v>9796</v>
      </c>
      <c r="C1655" s="85" t="s">
        <v>2643</v>
      </c>
      <c r="D1655" s="57">
        <v>83.2</v>
      </c>
      <c r="E165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55" s="57">
        <f t="shared" si="25"/>
        <v>83.2</v>
      </c>
    </row>
    <row r="1656" spans="1:6" x14ac:dyDescent="0.3">
      <c r="A1656" s="54" t="s">
        <v>10129</v>
      </c>
      <c r="B1656" s="85" t="s">
        <v>10041</v>
      </c>
      <c r="C1656" s="85" t="s">
        <v>2643</v>
      </c>
      <c r="D1656" s="57">
        <v>85</v>
      </c>
      <c r="E165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56" s="57">
        <f t="shared" si="25"/>
        <v>85</v>
      </c>
    </row>
    <row r="1657" spans="1:6" x14ac:dyDescent="0.3">
      <c r="A1657" s="60" t="s">
        <v>8548</v>
      </c>
      <c r="B1657" s="85" t="s">
        <v>4088</v>
      </c>
      <c r="C1657" s="85" t="s">
        <v>2730</v>
      </c>
      <c r="D1657" s="57">
        <v>65.5</v>
      </c>
      <c r="E165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57" s="57">
        <f t="shared" si="25"/>
        <v>65.5</v>
      </c>
    </row>
    <row r="1658" spans="1:6" x14ac:dyDescent="0.3">
      <c r="A1658" s="60" t="s">
        <v>8548</v>
      </c>
      <c r="B1658" s="85" t="s">
        <v>4089</v>
      </c>
      <c r="C1658" s="85" t="s">
        <v>2710</v>
      </c>
      <c r="D1658" s="57">
        <v>491</v>
      </c>
      <c r="E165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58" s="57">
        <f t="shared" si="25"/>
        <v>491</v>
      </c>
    </row>
    <row r="1659" spans="1:6" x14ac:dyDescent="0.3">
      <c r="A1659" s="60" t="s">
        <v>8548</v>
      </c>
      <c r="B1659" s="85" t="s">
        <v>4090</v>
      </c>
      <c r="C1659" s="85" t="s">
        <v>2756</v>
      </c>
      <c r="D1659" s="57">
        <v>295</v>
      </c>
      <c r="E165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59" s="57">
        <f t="shared" si="25"/>
        <v>295</v>
      </c>
    </row>
    <row r="1660" spans="1:6" x14ac:dyDescent="0.3">
      <c r="A1660" s="60" t="s">
        <v>8548</v>
      </c>
      <c r="B1660" s="85" t="s">
        <v>4091</v>
      </c>
      <c r="C1660" s="85" t="s">
        <v>2764</v>
      </c>
      <c r="D1660" s="57">
        <v>393</v>
      </c>
      <c r="E166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60" s="57">
        <f t="shared" si="25"/>
        <v>393</v>
      </c>
    </row>
    <row r="1661" spans="1:6" x14ac:dyDescent="0.3">
      <c r="A1661" s="60" t="s">
        <v>8548</v>
      </c>
      <c r="B1661" s="85" t="s">
        <v>4092</v>
      </c>
      <c r="C1661" s="85" t="s">
        <v>2758</v>
      </c>
      <c r="D1661" s="57">
        <v>131</v>
      </c>
      <c r="E166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61" s="57">
        <f t="shared" si="25"/>
        <v>131</v>
      </c>
    </row>
    <row r="1662" spans="1:6" x14ac:dyDescent="0.3">
      <c r="A1662" s="60" t="s">
        <v>8548</v>
      </c>
      <c r="B1662" s="85" t="s">
        <v>4093</v>
      </c>
      <c r="C1662" s="85" t="s">
        <v>2760</v>
      </c>
      <c r="D1662" s="57">
        <v>98.3</v>
      </c>
      <c r="E166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62" s="57">
        <f t="shared" si="25"/>
        <v>98.3</v>
      </c>
    </row>
    <row r="1663" spans="1:6" x14ac:dyDescent="0.3">
      <c r="A1663" s="60" t="s">
        <v>8549</v>
      </c>
      <c r="B1663" s="85" t="s">
        <v>4094</v>
      </c>
      <c r="C1663" s="95" t="s">
        <v>2758</v>
      </c>
      <c r="D1663" s="57">
        <v>131</v>
      </c>
      <c r="E166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63" s="57">
        <f t="shared" si="25"/>
        <v>131</v>
      </c>
    </row>
    <row r="1664" spans="1:6" x14ac:dyDescent="0.3">
      <c r="A1664" s="60" t="s">
        <v>8551</v>
      </c>
      <c r="B1664" s="85" t="s">
        <v>4097</v>
      </c>
      <c r="C1664" s="85" t="s">
        <v>2643</v>
      </c>
      <c r="D1664" s="57">
        <v>295</v>
      </c>
      <c r="E166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64" s="57">
        <f t="shared" si="25"/>
        <v>295</v>
      </c>
    </row>
    <row r="1665" spans="1:6" x14ac:dyDescent="0.3">
      <c r="A1665" s="60" t="s">
        <v>8551</v>
      </c>
      <c r="B1665" s="85" t="s">
        <v>4098</v>
      </c>
      <c r="C1665" s="85" t="s">
        <v>2637</v>
      </c>
      <c r="D1665" s="57">
        <v>590</v>
      </c>
      <c r="E166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65" s="57">
        <f t="shared" si="25"/>
        <v>590</v>
      </c>
    </row>
    <row r="1666" spans="1:6" x14ac:dyDescent="0.3">
      <c r="A1666" s="60" t="s">
        <v>8552</v>
      </c>
      <c r="B1666" s="85" t="s">
        <v>4099</v>
      </c>
      <c r="C1666" s="85" t="s">
        <v>2643</v>
      </c>
      <c r="D1666" s="57">
        <v>32.799999999999997</v>
      </c>
      <c r="E166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66" s="57">
        <f t="shared" si="25"/>
        <v>32.799999999999997</v>
      </c>
    </row>
    <row r="1667" spans="1:6" x14ac:dyDescent="0.3">
      <c r="A1667" s="60" t="s">
        <v>8552</v>
      </c>
      <c r="B1667" s="85" t="s">
        <v>4100</v>
      </c>
      <c r="C1667" s="85" t="s">
        <v>2637</v>
      </c>
      <c r="D1667" s="57">
        <v>65.5</v>
      </c>
      <c r="E166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67" s="57">
        <f t="shared" si="25"/>
        <v>65.5</v>
      </c>
    </row>
    <row r="1668" spans="1:6" x14ac:dyDescent="0.3">
      <c r="A1668" s="60" t="s">
        <v>8552</v>
      </c>
      <c r="B1668" s="85" t="s">
        <v>4101</v>
      </c>
      <c r="C1668" s="85" t="s">
        <v>2710</v>
      </c>
      <c r="D1668" s="57">
        <v>131</v>
      </c>
      <c r="E166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68" s="57">
        <f t="shared" si="25"/>
        <v>131</v>
      </c>
    </row>
    <row r="1669" spans="1:6" x14ac:dyDescent="0.3">
      <c r="A1669" s="60" t="s">
        <v>8202</v>
      </c>
      <c r="B1669" s="85" t="s">
        <v>4102</v>
      </c>
      <c r="C1669" s="85" t="s">
        <v>4103</v>
      </c>
      <c r="D1669" s="57">
        <v>1244</v>
      </c>
      <c r="E166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69" s="57">
        <f t="shared" si="25"/>
        <v>1244</v>
      </c>
    </row>
    <row r="1670" spans="1:6" x14ac:dyDescent="0.3">
      <c r="A1670" s="60" t="s">
        <v>8190</v>
      </c>
      <c r="B1670" s="85" t="s">
        <v>4104</v>
      </c>
      <c r="C1670" s="85" t="s">
        <v>2730</v>
      </c>
      <c r="D1670" s="57">
        <v>15.1</v>
      </c>
      <c r="E167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70" s="57">
        <f t="shared" ref="F1670:F1733" si="26">D1670-D1670*E1670</f>
        <v>15.1</v>
      </c>
    </row>
    <row r="1671" spans="1:6" x14ac:dyDescent="0.3">
      <c r="A1671" s="60" t="s">
        <v>8190</v>
      </c>
      <c r="B1671" s="85" t="s">
        <v>4106</v>
      </c>
      <c r="C1671" s="85" t="s">
        <v>2710</v>
      </c>
      <c r="D1671" s="57">
        <v>126</v>
      </c>
      <c r="E167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71" s="57">
        <f t="shared" si="26"/>
        <v>126</v>
      </c>
    </row>
    <row r="1672" spans="1:6" x14ac:dyDescent="0.3">
      <c r="A1672" s="60" t="s">
        <v>8190</v>
      </c>
      <c r="B1672" s="85" t="s">
        <v>4107</v>
      </c>
      <c r="C1672" s="85" t="s">
        <v>2758</v>
      </c>
      <c r="D1672" s="57">
        <v>48.4</v>
      </c>
      <c r="E167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72" s="57">
        <f t="shared" si="26"/>
        <v>48.4</v>
      </c>
    </row>
    <row r="1673" spans="1:6" x14ac:dyDescent="0.3">
      <c r="A1673" s="60" t="s">
        <v>8190</v>
      </c>
      <c r="B1673" s="85" t="s">
        <v>4108</v>
      </c>
      <c r="C1673" s="85" t="s">
        <v>2760</v>
      </c>
      <c r="D1673" s="57">
        <v>32.299999999999997</v>
      </c>
      <c r="E167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73" s="57">
        <f t="shared" si="26"/>
        <v>32.299999999999997</v>
      </c>
    </row>
    <row r="1674" spans="1:6" x14ac:dyDescent="0.3">
      <c r="A1674" s="60" t="s">
        <v>8190</v>
      </c>
      <c r="B1674" s="85" t="s">
        <v>4109</v>
      </c>
      <c r="C1674" s="85" t="s">
        <v>2758</v>
      </c>
      <c r="D1674" s="57">
        <v>48.4</v>
      </c>
      <c r="E167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74" s="57">
        <f t="shared" si="26"/>
        <v>48.4</v>
      </c>
    </row>
    <row r="1675" spans="1:6" x14ac:dyDescent="0.3">
      <c r="A1675" s="60" t="s">
        <v>8553</v>
      </c>
      <c r="B1675" s="85" t="s">
        <v>4105</v>
      </c>
      <c r="C1675" s="85" t="s">
        <v>2643</v>
      </c>
      <c r="D1675" s="57">
        <v>37.799999999999997</v>
      </c>
      <c r="E167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75" s="57">
        <f t="shared" si="26"/>
        <v>37.799999999999997</v>
      </c>
    </row>
    <row r="1676" spans="1:6" x14ac:dyDescent="0.3">
      <c r="A1676" s="60" t="s">
        <v>8554</v>
      </c>
      <c r="B1676" s="85" t="s">
        <v>4110</v>
      </c>
      <c r="C1676" s="85" t="s">
        <v>2643</v>
      </c>
      <c r="D1676" s="57">
        <v>80.599999999999994</v>
      </c>
      <c r="E167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76" s="57">
        <f t="shared" si="26"/>
        <v>80.599999999999994</v>
      </c>
    </row>
    <row r="1677" spans="1:6" x14ac:dyDescent="0.3">
      <c r="A1677" s="60" t="s">
        <v>8554</v>
      </c>
      <c r="B1677" s="85" t="s">
        <v>4111</v>
      </c>
      <c r="C1677" s="85" t="s">
        <v>2645</v>
      </c>
      <c r="D1677" s="57">
        <v>28.2</v>
      </c>
      <c r="E167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77" s="57">
        <f t="shared" si="26"/>
        <v>28.2</v>
      </c>
    </row>
    <row r="1678" spans="1:6" x14ac:dyDescent="0.3">
      <c r="A1678" s="60" t="s">
        <v>9736</v>
      </c>
      <c r="B1678" s="85" t="s">
        <v>9740</v>
      </c>
      <c r="C1678" s="85" t="s">
        <v>2643</v>
      </c>
      <c r="D1678" s="57">
        <v>80.599999999999994</v>
      </c>
      <c r="E167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78" s="57">
        <f t="shared" si="26"/>
        <v>80.599999999999994</v>
      </c>
    </row>
    <row r="1679" spans="1:6" x14ac:dyDescent="0.3">
      <c r="A1679" s="60" t="s">
        <v>8555</v>
      </c>
      <c r="B1679" s="85" t="s">
        <v>4112</v>
      </c>
      <c r="C1679" s="85" t="s">
        <v>2730</v>
      </c>
      <c r="D1679" s="57">
        <v>65.5</v>
      </c>
      <c r="E167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79" s="57">
        <f t="shared" si="26"/>
        <v>65.5</v>
      </c>
    </row>
    <row r="1680" spans="1:6" x14ac:dyDescent="0.3">
      <c r="A1680" s="60" t="s">
        <v>8555</v>
      </c>
      <c r="B1680" s="85" t="s">
        <v>4113</v>
      </c>
      <c r="C1680" s="85" t="s">
        <v>2758</v>
      </c>
      <c r="D1680" s="57">
        <v>262</v>
      </c>
      <c r="E168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80" s="57">
        <f t="shared" si="26"/>
        <v>262</v>
      </c>
    </row>
    <row r="1681" spans="1:7" x14ac:dyDescent="0.3">
      <c r="A1681" s="60" t="s">
        <v>8555</v>
      </c>
      <c r="B1681" s="85" t="s">
        <v>4114</v>
      </c>
      <c r="C1681" s="85" t="s">
        <v>2760</v>
      </c>
      <c r="D1681" s="57">
        <v>157</v>
      </c>
      <c r="E168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81" s="57">
        <f t="shared" si="26"/>
        <v>157</v>
      </c>
    </row>
    <row r="1682" spans="1:7" x14ac:dyDescent="0.3">
      <c r="A1682" s="60" t="s">
        <v>8556</v>
      </c>
      <c r="B1682" s="85" t="s">
        <v>4115</v>
      </c>
      <c r="C1682" s="85" t="s">
        <v>2730</v>
      </c>
      <c r="D1682" s="57">
        <v>55.8</v>
      </c>
      <c r="E168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82" s="57">
        <f t="shared" si="26"/>
        <v>55.8</v>
      </c>
    </row>
    <row r="1683" spans="1:7" x14ac:dyDescent="0.3">
      <c r="A1683" s="60" t="s">
        <v>8556</v>
      </c>
      <c r="B1683" s="85" t="s">
        <v>4116</v>
      </c>
      <c r="C1683" s="85" t="s">
        <v>2758</v>
      </c>
      <c r="D1683" s="57">
        <v>157</v>
      </c>
      <c r="E168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83" s="57">
        <f t="shared" si="26"/>
        <v>157</v>
      </c>
    </row>
    <row r="1684" spans="1:7" x14ac:dyDescent="0.3">
      <c r="A1684" s="60" t="s">
        <v>8556</v>
      </c>
      <c r="B1684" s="85" t="s">
        <v>4117</v>
      </c>
      <c r="C1684" s="85" t="s">
        <v>2760</v>
      </c>
      <c r="D1684" s="57">
        <v>94.4</v>
      </c>
      <c r="E168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84" s="57">
        <f t="shared" si="26"/>
        <v>94.4</v>
      </c>
    </row>
    <row r="1685" spans="1:7" x14ac:dyDescent="0.3">
      <c r="A1685" s="60" t="s">
        <v>8336</v>
      </c>
      <c r="B1685" s="85" t="s">
        <v>9363</v>
      </c>
      <c r="C1685" s="85" t="s">
        <v>2643</v>
      </c>
      <c r="D1685" s="57">
        <v>1474</v>
      </c>
      <c r="E168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85" s="57">
        <f t="shared" si="26"/>
        <v>1474</v>
      </c>
    </row>
    <row r="1686" spans="1:7" x14ac:dyDescent="0.3">
      <c r="A1686" s="60" t="s">
        <v>8336</v>
      </c>
      <c r="B1686" s="85" t="s">
        <v>9474</v>
      </c>
      <c r="C1686" s="85" t="s">
        <v>2645</v>
      </c>
      <c r="D1686" s="57">
        <v>629</v>
      </c>
      <c r="E168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86" s="57">
        <f t="shared" si="26"/>
        <v>629</v>
      </c>
    </row>
    <row r="1687" spans="1:7" x14ac:dyDescent="0.3">
      <c r="A1687" s="60" t="s">
        <v>8336</v>
      </c>
      <c r="B1687" s="85" t="s">
        <v>7845</v>
      </c>
      <c r="C1687" s="85" t="s">
        <v>2647</v>
      </c>
      <c r="D1687" s="57">
        <v>315</v>
      </c>
      <c r="E168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87" s="57">
        <f t="shared" si="26"/>
        <v>315</v>
      </c>
    </row>
    <row r="1688" spans="1:7" x14ac:dyDescent="0.3">
      <c r="A1688" s="54" t="s">
        <v>3476</v>
      </c>
      <c r="B1688" s="85" t="s">
        <v>3477</v>
      </c>
      <c r="C1688" s="85" t="s">
        <v>2645</v>
      </c>
      <c r="D1688" s="57">
        <v>480</v>
      </c>
      <c r="E168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88" s="57">
        <f t="shared" si="26"/>
        <v>480</v>
      </c>
      <c r="G1688" s="187" t="s">
        <v>23</v>
      </c>
    </row>
    <row r="1689" spans="1:7" x14ac:dyDescent="0.3">
      <c r="A1689" s="54" t="s">
        <v>3478</v>
      </c>
      <c r="B1689" s="85" t="s">
        <v>3479</v>
      </c>
      <c r="C1689" s="85" t="s">
        <v>2643</v>
      </c>
      <c r="D1689" s="57">
        <v>1424</v>
      </c>
      <c r="E168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89" s="57">
        <f t="shared" si="26"/>
        <v>1424</v>
      </c>
      <c r="G1689" s="187" t="s">
        <v>23</v>
      </c>
    </row>
    <row r="1690" spans="1:7" x14ac:dyDescent="0.3">
      <c r="A1690" s="54" t="s">
        <v>3478</v>
      </c>
      <c r="B1690" s="85" t="s">
        <v>3480</v>
      </c>
      <c r="C1690" s="85" t="s">
        <v>2645</v>
      </c>
      <c r="D1690" s="57">
        <v>480</v>
      </c>
      <c r="E169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90" s="57">
        <f t="shared" si="26"/>
        <v>480</v>
      </c>
      <c r="G1690" s="187" t="s">
        <v>23</v>
      </c>
    </row>
    <row r="1691" spans="1:7" x14ac:dyDescent="0.3">
      <c r="A1691" s="60" t="s">
        <v>9829</v>
      </c>
      <c r="B1691" s="85" t="s">
        <v>9760</v>
      </c>
      <c r="C1691" s="85"/>
      <c r="D1691" s="57">
        <v>3443</v>
      </c>
      <c r="E169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91" s="57">
        <f t="shared" si="26"/>
        <v>3443</v>
      </c>
    </row>
    <row r="1692" spans="1:7" x14ac:dyDescent="0.3">
      <c r="A1692" s="60" t="s">
        <v>9692</v>
      </c>
      <c r="B1692" s="85" t="s">
        <v>9693</v>
      </c>
      <c r="C1692" s="85" t="s">
        <v>2643</v>
      </c>
      <c r="D1692" s="57">
        <v>2497</v>
      </c>
      <c r="E169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92" s="57">
        <f t="shared" si="26"/>
        <v>2497</v>
      </c>
    </row>
    <row r="1693" spans="1:7" x14ac:dyDescent="0.3">
      <c r="A1693" s="60" t="s">
        <v>8557</v>
      </c>
      <c r="B1693" s="85" t="s">
        <v>4118</v>
      </c>
      <c r="C1693" s="85" t="s">
        <v>2643</v>
      </c>
      <c r="D1693" s="57">
        <v>1278</v>
      </c>
      <c r="E169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93" s="57">
        <f t="shared" si="26"/>
        <v>1278</v>
      </c>
    </row>
    <row r="1694" spans="1:7" x14ac:dyDescent="0.3">
      <c r="A1694" s="60" t="s">
        <v>8557</v>
      </c>
      <c r="B1694" s="85" t="s">
        <v>4119</v>
      </c>
      <c r="C1694" s="85" t="s">
        <v>2645</v>
      </c>
      <c r="D1694" s="57">
        <v>649</v>
      </c>
      <c r="E169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94" s="57">
        <f t="shared" si="26"/>
        <v>649</v>
      </c>
    </row>
    <row r="1695" spans="1:7" x14ac:dyDescent="0.3">
      <c r="A1695" s="60" t="s">
        <v>8557</v>
      </c>
      <c r="B1695" s="85" t="s">
        <v>4120</v>
      </c>
      <c r="C1695" s="85" t="s">
        <v>2647</v>
      </c>
      <c r="D1695" s="57">
        <v>328</v>
      </c>
      <c r="E169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95" s="57">
        <f t="shared" si="26"/>
        <v>328</v>
      </c>
    </row>
    <row r="1696" spans="1:7" x14ac:dyDescent="0.3">
      <c r="A1696" s="60" t="s">
        <v>9880</v>
      </c>
      <c r="B1696" s="85" t="s">
        <v>9818</v>
      </c>
      <c r="C1696" s="85" t="s">
        <v>2647</v>
      </c>
      <c r="D1696" s="57">
        <v>328</v>
      </c>
      <c r="E169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96" s="57">
        <f t="shared" si="26"/>
        <v>328</v>
      </c>
    </row>
    <row r="1697" spans="1:6" x14ac:dyDescent="0.3">
      <c r="A1697" s="60" t="s">
        <v>8326</v>
      </c>
      <c r="B1697" s="85" t="s">
        <v>7722</v>
      </c>
      <c r="C1697" s="95" t="s">
        <v>8327</v>
      </c>
      <c r="D1697" s="57">
        <v>161</v>
      </c>
      <c r="E169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97" s="57">
        <f t="shared" si="26"/>
        <v>161</v>
      </c>
    </row>
    <row r="1698" spans="1:6" x14ac:dyDescent="0.3">
      <c r="A1698" s="60" t="s">
        <v>9830</v>
      </c>
      <c r="B1698" s="85" t="s">
        <v>9761</v>
      </c>
      <c r="C1698" s="85"/>
      <c r="D1698" s="57">
        <v>393</v>
      </c>
      <c r="E169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98" s="57">
        <f t="shared" si="26"/>
        <v>393</v>
      </c>
    </row>
    <row r="1699" spans="1:6" x14ac:dyDescent="0.3">
      <c r="A1699" s="54" t="s">
        <v>8012</v>
      </c>
      <c r="B1699" s="85" t="s">
        <v>8013</v>
      </c>
      <c r="C1699" s="95" t="s">
        <v>2760</v>
      </c>
      <c r="D1699" s="57">
        <v>212</v>
      </c>
      <c r="E169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699" s="57">
        <f t="shared" si="26"/>
        <v>212</v>
      </c>
    </row>
    <row r="1700" spans="1:6" x14ac:dyDescent="0.3">
      <c r="A1700" s="54" t="s">
        <v>8009</v>
      </c>
      <c r="B1700" s="85" t="s">
        <v>8010</v>
      </c>
      <c r="C1700" s="95" t="s">
        <v>2758</v>
      </c>
      <c r="D1700" s="57">
        <v>423</v>
      </c>
      <c r="E170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00" s="57">
        <f t="shared" si="26"/>
        <v>423</v>
      </c>
    </row>
    <row r="1701" spans="1:6" x14ac:dyDescent="0.3">
      <c r="A1701" s="54" t="s">
        <v>8009</v>
      </c>
      <c r="B1701" s="85" t="s">
        <v>8011</v>
      </c>
      <c r="C1701" s="85"/>
      <c r="D1701" s="57">
        <v>423</v>
      </c>
      <c r="E170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01" s="57">
        <f t="shared" si="26"/>
        <v>423</v>
      </c>
    </row>
    <row r="1702" spans="1:6" x14ac:dyDescent="0.3">
      <c r="A1702" s="60" t="s">
        <v>8558</v>
      </c>
      <c r="B1702" s="85" t="s">
        <v>4121</v>
      </c>
      <c r="C1702" s="85" t="s">
        <v>2730</v>
      </c>
      <c r="D1702" s="57">
        <v>393</v>
      </c>
      <c r="E170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02" s="57">
        <f t="shared" si="26"/>
        <v>393</v>
      </c>
    </row>
    <row r="1703" spans="1:6" x14ac:dyDescent="0.3">
      <c r="A1703" s="60" t="s">
        <v>8558</v>
      </c>
      <c r="B1703" s="85" t="s">
        <v>4122</v>
      </c>
      <c r="C1703" s="85" t="s">
        <v>2710</v>
      </c>
      <c r="D1703" s="57">
        <v>4389</v>
      </c>
      <c r="E170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03" s="57">
        <f t="shared" si="26"/>
        <v>4389</v>
      </c>
    </row>
    <row r="1704" spans="1:6" x14ac:dyDescent="0.3">
      <c r="A1704" s="60" t="s">
        <v>8558</v>
      </c>
      <c r="B1704" s="85" t="s">
        <v>4123</v>
      </c>
      <c r="C1704" s="85" t="s">
        <v>2756</v>
      </c>
      <c r="D1704" s="57">
        <v>1304</v>
      </c>
      <c r="E170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04" s="57">
        <f t="shared" si="26"/>
        <v>1304</v>
      </c>
    </row>
    <row r="1705" spans="1:6" x14ac:dyDescent="0.3">
      <c r="A1705" s="60" t="s">
        <v>8558</v>
      </c>
      <c r="B1705" s="85" t="s">
        <v>4124</v>
      </c>
      <c r="C1705" s="85" t="s">
        <v>2764</v>
      </c>
      <c r="D1705" s="57">
        <v>1959</v>
      </c>
      <c r="E170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05" s="57">
        <f t="shared" si="26"/>
        <v>1959</v>
      </c>
    </row>
    <row r="1706" spans="1:6" x14ac:dyDescent="0.3">
      <c r="A1706" s="60" t="s">
        <v>8558</v>
      </c>
      <c r="B1706" s="85" t="s">
        <v>4125</v>
      </c>
      <c r="C1706" s="85" t="s">
        <v>2758</v>
      </c>
      <c r="D1706" s="57">
        <v>423</v>
      </c>
      <c r="E170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06" s="57">
        <f t="shared" si="26"/>
        <v>423</v>
      </c>
    </row>
    <row r="1707" spans="1:6" x14ac:dyDescent="0.3">
      <c r="A1707" s="60" t="s">
        <v>8558</v>
      </c>
      <c r="B1707" s="85" t="s">
        <v>4126</v>
      </c>
      <c r="C1707" s="85" t="s">
        <v>2760</v>
      </c>
      <c r="D1707" s="57">
        <v>212</v>
      </c>
      <c r="E170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07" s="57">
        <f t="shared" si="26"/>
        <v>212</v>
      </c>
    </row>
    <row r="1708" spans="1:6" x14ac:dyDescent="0.3">
      <c r="A1708" s="60" t="s">
        <v>8559</v>
      </c>
      <c r="B1708" s="85" t="s">
        <v>4127</v>
      </c>
      <c r="C1708" s="85" t="s">
        <v>2643</v>
      </c>
      <c r="D1708" s="57">
        <v>3186</v>
      </c>
      <c r="E170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08" s="57">
        <f t="shared" si="26"/>
        <v>3186</v>
      </c>
    </row>
    <row r="1709" spans="1:6" x14ac:dyDescent="0.3">
      <c r="A1709" s="60" t="s">
        <v>8559</v>
      </c>
      <c r="B1709" s="85" t="s">
        <v>4128</v>
      </c>
      <c r="C1709" s="85" t="s">
        <v>2645</v>
      </c>
      <c r="D1709" s="57">
        <v>1243</v>
      </c>
      <c r="E170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09" s="57">
        <f t="shared" si="26"/>
        <v>1243</v>
      </c>
    </row>
    <row r="1710" spans="1:6" x14ac:dyDescent="0.3">
      <c r="A1710" s="60" t="s">
        <v>8559</v>
      </c>
      <c r="B1710" s="85" t="s">
        <v>4129</v>
      </c>
      <c r="C1710" s="85" t="s">
        <v>2647</v>
      </c>
      <c r="D1710" s="57">
        <v>621</v>
      </c>
      <c r="E171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10" s="57">
        <f t="shared" si="26"/>
        <v>621</v>
      </c>
    </row>
    <row r="1711" spans="1:6" x14ac:dyDescent="0.3">
      <c r="A1711" s="60" t="s">
        <v>8560</v>
      </c>
      <c r="B1711" s="85" t="s">
        <v>4130</v>
      </c>
      <c r="C1711" s="85" t="s">
        <v>2643</v>
      </c>
      <c r="D1711" s="57">
        <v>1138</v>
      </c>
      <c r="E171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11" s="57">
        <f t="shared" si="26"/>
        <v>1138</v>
      </c>
    </row>
    <row r="1712" spans="1:6" x14ac:dyDescent="0.3">
      <c r="A1712" s="60" t="s">
        <v>8560</v>
      </c>
      <c r="B1712" s="85" t="s">
        <v>4131</v>
      </c>
      <c r="C1712" s="85" t="s">
        <v>2645</v>
      </c>
      <c r="D1712" s="57">
        <v>427</v>
      </c>
      <c r="E171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12" s="57">
        <f t="shared" si="26"/>
        <v>427</v>
      </c>
    </row>
    <row r="1713" spans="1:6" x14ac:dyDescent="0.3">
      <c r="A1713" s="60" t="s">
        <v>8560</v>
      </c>
      <c r="B1713" s="85" t="s">
        <v>4132</v>
      </c>
      <c r="C1713" s="85" t="s">
        <v>2647</v>
      </c>
      <c r="D1713" s="57">
        <v>226</v>
      </c>
      <c r="E171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13" s="57">
        <f t="shared" si="26"/>
        <v>226</v>
      </c>
    </row>
    <row r="1714" spans="1:6" x14ac:dyDescent="0.3">
      <c r="A1714" s="60" t="s">
        <v>8561</v>
      </c>
      <c r="B1714" s="85" t="s">
        <v>4133</v>
      </c>
      <c r="C1714" s="85" t="s">
        <v>2730</v>
      </c>
      <c r="D1714" s="57">
        <v>282</v>
      </c>
      <c r="E171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14" s="57">
        <f t="shared" si="26"/>
        <v>282</v>
      </c>
    </row>
    <row r="1715" spans="1:6" x14ac:dyDescent="0.3">
      <c r="A1715" s="60" t="s">
        <v>8561</v>
      </c>
      <c r="B1715" s="85" t="s">
        <v>4134</v>
      </c>
      <c r="C1715" s="85" t="s">
        <v>2710</v>
      </c>
      <c r="D1715" s="57">
        <v>3067</v>
      </c>
      <c r="E171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15" s="57">
        <f t="shared" si="26"/>
        <v>3067</v>
      </c>
    </row>
    <row r="1716" spans="1:6" x14ac:dyDescent="0.3">
      <c r="A1716" s="60" t="s">
        <v>8561</v>
      </c>
      <c r="B1716" s="85" t="s">
        <v>4135</v>
      </c>
      <c r="C1716" s="85" t="s">
        <v>2756</v>
      </c>
      <c r="D1716" s="57">
        <v>1259</v>
      </c>
      <c r="E171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16" s="57">
        <f t="shared" si="26"/>
        <v>1259</v>
      </c>
    </row>
    <row r="1717" spans="1:6" x14ac:dyDescent="0.3">
      <c r="A1717" s="60" t="s">
        <v>8561</v>
      </c>
      <c r="B1717" s="85" t="s">
        <v>4136</v>
      </c>
      <c r="C1717" s="85" t="s">
        <v>2764</v>
      </c>
      <c r="D1717" s="57">
        <v>1888</v>
      </c>
      <c r="E171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17" s="57">
        <f t="shared" si="26"/>
        <v>1888</v>
      </c>
    </row>
    <row r="1718" spans="1:6" x14ac:dyDescent="0.3">
      <c r="A1718" s="60" t="s">
        <v>8561</v>
      </c>
      <c r="B1718" s="85" t="s">
        <v>4137</v>
      </c>
      <c r="C1718" s="85" t="s">
        <v>2758</v>
      </c>
      <c r="D1718" s="57">
        <v>491</v>
      </c>
      <c r="E171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18" s="57">
        <f t="shared" si="26"/>
        <v>491</v>
      </c>
    </row>
    <row r="1719" spans="1:6" x14ac:dyDescent="0.3">
      <c r="A1719" s="60" t="s">
        <v>8561</v>
      </c>
      <c r="B1719" s="85" t="s">
        <v>4138</v>
      </c>
      <c r="C1719" s="85" t="s">
        <v>2760</v>
      </c>
      <c r="D1719" s="57">
        <v>197</v>
      </c>
      <c r="E171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19" s="57">
        <f t="shared" si="26"/>
        <v>197</v>
      </c>
    </row>
    <row r="1720" spans="1:6" x14ac:dyDescent="0.3">
      <c r="A1720" s="60" t="s">
        <v>8562</v>
      </c>
      <c r="B1720" s="85" t="s">
        <v>4139</v>
      </c>
      <c r="C1720" s="85" t="s">
        <v>2643</v>
      </c>
      <c r="D1720" s="57">
        <v>2700</v>
      </c>
      <c r="E172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20" s="57">
        <f t="shared" si="26"/>
        <v>2700</v>
      </c>
    </row>
    <row r="1721" spans="1:6" x14ac:dyDescent="0.3">
      <c r="A1721" s="60" t="s">
        <v>8562</v>
      </c>
      <c r="B1721" s="85" t="s">
        <v>4140</v>
      </c>
      <c r="C1721" s="85" t="s">
        <v>2645</v>
      </c>
      <c r="D1721" s="57">
        <v>1051</v>
      </c>
      <c r="E172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21" s="57">
        <f t="shared" si="26"/>
        <v>1051</v>
      </c>
    </row>
    <row r="1722" spans="1:6" x14ac:dyDescent="0.3">
      <c r="A1722" s="60" t="s">
        <v>8562</v>
      </c>
      <c r="B1722" s="85" t="s">
        <v>4141</v>
      </c>
      <c r="C1722" s="85" t="s">
        <v>2647</v>
      </c>
      <c r="D1722" s="57">
        <v>526</v>
      </c>
      <c r="E172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22" s="57">
        <f t="shared" si="26"/>
        <v>526</v>
      </c>
    </row>
    <row r="1723" spans="1:6" x14ac:dyDescent="0.3">
      <c r="A1723" s="60" t="s">
        <v>8563</v>
      </c>
      <c r="B1723" s="85" t="s">
        <v>4142</v>
      </c>
      <c r="C1723" s="85" t="s">
        <v>2730</v>
      </c>
      <c r="D1723" s="57">
        <v>282</v>
      </c>
      <c r="E172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23" s="57">
        <f t="shared" si="26"/>
        <v>282</v>
      </c>
    </row>
    <row r="1724" spans="1:6" x14ac:dyDescent="0.3">
      <c r="A1724" s="60" t="s">
        <v>8563</v>
      </c>
      <c r="B1724" s="85" t="s">
        <v>4143</v>
      </c>
      <c r="C1724" s="85" t="s">
        <v>2710</v>
      </c>
      <c r="D1724" s="57">
        <v>3186</v>
      </c>
      <c r="E172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24" s="57">
        <f t="shared" si="26"/>
        <v>3186</v>
      </c>
    </row>
    <row r="1725" spans="1:6" x14ac:dyDescent="0.3">
      <c r="A1725" s="60" t="s">
        <v>8563</v>
      </c>
      <c r="B1725" s="85" t="s">
        <v>4144</v>
      </c>
      <c r="C1725" s="85" t="s">
        <v>2756</v>
      </c>
      <c r="D1725" s="57">
        <v>983</v>
      </c>
      <c r="E172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25" s="57">
        <f t="shared" si="26"/>
        <v>983</v>
      </c>
    </row>
    <row r="1726" spans="1:6" x14ac:dyDescent="0.3">
      <c r="A1726" s="60" t="s">
        <v>8563</v>
      </c>
      <c r="B1726" s="85" t="s">
        <v>4145</v>
      </c>
      <c r="C1726" s="85" t="s">
        <v>2764</v>
      </c>
      <c r="D1726" s="57">
        <v>1474</v>
      </c>
      <c r="E172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26" s="57">
        <f t="shared" si="26"/>
        <v>1474</v>
      </c>
    </row>
    <row r="1727" spans="1:6" x14ac:dyDescent="0.3">
      <c r="A1727" s="60" t="s">
        <v>8563</v>
      </c>
      <c r="B1727" s="85" t="s">
        <v>4146</v>
      </c>
      <c r="C1727" s="85" t="s">
        <v>2758</v>
      </c>
      <c r="D1727" s="57">
        <v>491</v>
      </c>
      <c r="E172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27" s="57">
        <f t="shared" si="26"/>
        <v>491</v>
      </c>
    </row>
    <row r="1728" spans="1:6" x14ac:dyDescent="0.3">
      <c r="A1728" s="60" t="s">
        <v>8563</v>
      </c>
      <c r="B1728" s="85" t="s">
        <v>4147</v>
      </c>
      <c r="C1728" s="85" t="s">
        <v>2760</v>
      </c>
      <c r="D1728" s="57">
        <v>197</v>
      </c>
      <c r="E172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28" s="57">
        <f t="shared" si="26"/>
        <v>197</v>
      </c>
    </row>
    <row r="1729" spans="1:7" x14ac:dyDescent="0.3">
      <c r="A1729" s="60" t="s">
        <v>8564</v>
      </c>
      <c r="B1729" s="85" t="s">
        <v>4148</v>
      </c>
      <c r="C1729" s="85" t="s">
        <v>2643</v>
      </c>
      <c r="D1729" s="57">
        <v>2812</v>
      </c>
      <c r="E172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29" s="57">
        <f t="shared" si="26"/>
        <v>2812</v>
      </c>
    </row>
    <row r="1730" spans="1:7" x14ac:dyDescent="0.3">
      <c r="A1730" s="60" t="s">
        <v>8564</v>
      </c>
      <c r="B1730" s="85" t="s">
        <v>4149</v>
      </c>
      <c r="C1730" s="85" t="s">
        <v>2645</v>
      </c>
      <c r="D1730" s="57">
        <v>1163</v>
      </c>
      <c r="E173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30" s="57">
        <f t="shared" si="26"/>
        <v>1163</v>
      </c>
    </row>
    <row r="1731" spans="1:7" x14ac:dyDescent="0.3">
      <c r="A1731" s="60" t="s">
        <v>8564</v>
      </c>
      <c r="B1731" s="85" t="s">
        <v>4150</v>
      </c>
      <c r="C1731" s="85" t="s">
        <v>2647</v>
      </c>
      <c r="D1731" s="57">
        <v>582</v>
      </c>
      <c r="E173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31" s="57">
        <f t="shared" si="26"/>
        <v>582</v>
      </c>
    </row>
    <row r="1732" spans="1:7" x14ac:dyDescent="0.3">
      <c r="A1732" s="60" t="s">
        <v>8565</v>
      </c>
      <c r="B1732" s="85" t="s">
        <v>4151</v>
      </c>
      <c r="C1732" s="85" t="s">
        <v>2643</v>
      </c>
      <c r="D1732" s="57">
        <v>454</v>
      </c>
      <c r="E173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32" s="57">
        <f t="shared" si="26"/>
        <v>454</v>
      </c>
    </row>
    <row r="1733" spans="1:7" x14ac:dyDescent="0.3">
      <c r="A1733" s="60" t="s">
        <v>8565</v>
      </c>
      <c r="B1733" s="85" t="s">
        <v>4152</v>
      </c>
      <c r="C1733" s="85" t="s">
        <v>2645</v>
      </c>
      <c r="D1733" s="57">
        <v>138</v>
      </c>
      <c r="E173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33" s="57">
        <f t="shared" si="26"/>
        <v>138</v>
      </c>
    </row>
    <row r="1734" spans="1:7" x14ac:dyDescent="0.3">
      <c r="A1734" s="60" t="s">
        <v>8337</v>
      </c>
      <c r="B1734" s="85" t="s">
        <v>7712</v>
      </c>
      <c r="C1734" s="85" t="s">
        <v>2643</v>
      </c>
      <c r="D1734" s="57">
        <v>347</v>
      </c>
      <c r="E173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34" s="57">
        <f t="shared" ref="F1734:F1797" si="27">D1734-D1734*E1734</f>
        <v>347</v>
      </c>
    </row>
    <row r="1735" spans="1:7" x14ac:dyDescent="0.3">
      <c r="A1735" s="60" t="s">
        <v>8566</v>
      </c>
      <c r="B1735" s="85" t="s">
        <v>4153</v>
      </c>
      <c r="C1735" s="85" t="s">
        <v>3875</v>
      </c>
      <c r="D1735" s="57">
        <v>7.7</v>
      </c>
      <c r="E173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35" s="57">
        <f t="shared" si="27"/>
        <v>7.7</v>
      </c>
    </row>
    <row r="1736" spans="1:7" x14ac:dyDescent="0.3">
      <c r="A1736" s="60" t="s">
        <v>8567</v>
      </c>
      <c r="B1736" s="85" t="s">
        <v>4154</v>
      </c>
      <c r="C1736" s="85" t="s">
        <v>3875</v>
      </c>
      <c r="D1736" s="57">
        <v>7.7</v>
      </c>
      <c r="E173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36" s="57">
        <f t="shared" si="27"/>
        <v>7.7</v>
      </c>
    </row>
    <row r="1737" spans="1:7" x14ac:dyDescent="0.3">
      <c r="A1737" s="60" t="s">
        <v>8338</v>
      </c>
      <c r="B1737" s="85" t="s">
        <v>3481</v>
      </c>
      <c r="C1737" s="85" t="s">
        <v>2645</v>
      </c>
      <c r="D1737" s="57">
        <v>107</v>
      </c>
      <c r="E173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37" s="57">
        <f t="shared" si="27"/>
        <v>107</v>
      </c>
      <c r="G1737" s="187" t="s">
        <v>23</v>
      </c>
    </row>
    <row r="1738" spans="1:7" x14ac:dyDescent="0.3">
      <c r="A1738" s="54" t="s">
        <v>3482</v>
      </c>
      <c r="B1738" s="85" t="s">
        <v>10055</v>
      </c>
      <c r="C1738" s="85" t="s">
        <v>10036</v>
      </c>
      <c r="D1738" s="57">
        <v>1306</v>
      </c>
      <c r="E173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38" s="57">
        <f t="shared" si="27"/>
        <v>1306</v>
      </c>
    </row>
    <row r="1739" spans="1:7" x14ac:dyDescent="0.3">
      <c r="A1739" s="60" t="s">
        <v>3482</v>
      </c>
      <c r="B1739" s="85" t="s">
        <v>3483</v>
      </c>
      <c r="C1739" s="95" t="s">
        <v>2645</v>
      </c>
      <c r="D1739" s="57">
        <v>589</v>
      </c>
      <c r="E173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39" s="57">
        <f t="shared" si="27"/>
        <v>589</v>
      </c>
    </row>
    <row r="1740" spans="1:7" x14ac:dyDescent="0.3">
      <c r="A1740" s="60" t="s">
        <v>9833</v>
      </c>
      <c r="B1740" s="85" t="s">
        <v>9767</v>
      </c>
      <c r="C1740" s="85" t="s">
        <v>2758</v>
      </c>
      <c r="D1740" s="57">
        <v>262</v>
      </c>
      <c r="E174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40" s="57">
        <f t="shared" si="27"/>
        <v>262</v>
      </c>
    </row>
    <row r="1741" spans="1:7" x14ac:dyDescent="0.3">
      <c r="A1741" s="60" t="s">
        <v>8569</v>
      </c>
      <c r="B1741" s="85" t="s">
        <v>4158</v>
      </c>
      <c r="C1741" s="85" t="s">
        <v>2643</v>
      </c>
      <c r="D1741" s="57">
        <v>680</v>
      </c>
      <c r="E174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41" s="57">
        <f t="shared" si="27"/>
        <v>680</v>
      </c>
    </row>
    <row r="1742" spans="1:7" x14ac:dyDescent="0.3">
      <c r="A1742" s="54" t="s">
        <v>10185</v>
      </c>
      <c r="B1742" s="85" t="s">
        <v>10125</v>
      </c>
      <c r="C1742" s="85" t="s">
        <v>10037</v>
      </c>
      <c r="D1742" s="57">
        <v>107</v>
      </c>
      <c r="E174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42" s="57">
        <f t="shared" si="27"/>
        <v>107</v>
      </c>
    </row>
    <row r="1743" spans="1:7" x14ac:dyDescent="0.3">
      <c r="A1743" s="60" t="s">
        <v>8568</v>
      </c>
      <c r="B1743" s="85" t="s">
        <v>4155</v>
      </c>
      <c r="C1743" s="85" t="s">
        <v>2643</v>
      </c>
      <c r="D1743" s="57">
        <v>780</v>
      </c>
      <c r="E174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43" s="57">
        <f t="shared" si="27"/>
        <v>780</v>
      </c>
    </row>
    <row r="1744" spans="1:7" x14ac:dyDescent="0.3">
      <c r="A1744" s="60" t="s">
        <v>8568</v>
      </c>
      <c r="B1744" s="85" t="s">
        <v>4156</v>
      </c>
      <c r="C1744" s="95" t="s">
        <v>2645</v>
      </c>
      <c r="D1744" s="57">
        <v>387</v>
      </c>
      <c r="E174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44" s="57">
        <f t="shared" si="27"/>
        <v>387</v>
      </c>
    </row>
    <row r="1745" spans="1:7" x14ac:dyDescent="0.3">
      <c r="A1745" s="60" t="s">
        <v>8568</v>
      </c>
      <c r="B1745" s="85" t="s">
        <v>4157</v>
      </c>
      <c r="C1745" s="85" t="s">
        <v>2647</v>
      </c>
      <c r="D1745" s="57">
        <v>216</v>
      </c>
      <c r="E174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45" s="57">
        <f t="shared" si="27"/>
        <v>216</v>
      </c>
    </row>
    <row r="1746" spans="1:7" x14ac:dyDescent="0.3">
      <c r="A1746" s="60" t="s">
        <v>9475</v>
      </c>
      <c r="B1746" s="85" t="s">
        <v>9468</v>
      </c>
      <c r="C1746" s="85" t="s">
        <v>2643</v>
      </c>
      <c r="D1746" s="57">
        <v>780</v>
      </c>
      <c r="E174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46" s="57">
        <f t="shared" si="27"/>
        <v>780</v>
      </c>
    </row>
    <row r="1747" spans="1:7" x14ac:dyDescent="0.3">
      <c r="A1747" s="60" t="s">
        <v>8570</v>
      </c>
      <c r="B1747" s="85" t="s">
        <v>4159</v>
      </c>
      <c r="C1747" s="85" t="s">
        <v>2645</v>
      </c>
      <c r="D1747" s="57">
        <v>408</v>
      </c>
      <c r="E174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47" s="57">
        <f t="shared" si="27"/>
        <v>408</v>
      </c>
    </row>
    <row r="1748" spans="1:7" x14ac:dyDescent="0.3">
      <c r="A1748" s="60" t="s">
        <v>8570</v>
      </c>
      <c r="B1748" s="85" t="s">
        <v>4160</v>
      </c>
      <c r="C1748" s="85" t="s">
        <v>2647</v>
      </c>
      <c r="D1748" s="57">
        <v>214</v>
      </c>
      <c r="E174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48" s="57">
        <f t="shared" si="27"/>
        <v>214</v>
      </c>
    </row>
    <row r="1749" spans="1:7" x14ac:dyDescent="0.3">
      <c r="A1749" s="54" t="s">
        <v>7936</v>
      </c>
      <c r="B1749" s="85" t="s">
        <v>7937</v>
      </c>
      <c r="C1749" s="85" t="s">
        <v>2643</v>
      </c>
      <c r="D1749" s="57">
        <v>680</v>
      </c>
      <c r="E174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49" s="57">
        <f t="shared" si="27"/>
        <v>680</v>
      </c>
    </row>
    <row r="1750" spans="1:7" x14ac:dyDescent="0.3">
      <c r="A1750" s="60" t="s">
        <v>7936</v>
      </c>
      <c r="B1750" s="85" t="s">
        <v>9467</v>
      </c>
      <c r="C1750" s="85" t="s">
        <v>2647</v>
      </c>
      <c r="D1750" s="57">
        <v>214</v>
      </c>
      <c r="E175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50" s="57">
        <f t="shared" si="27"/>
        <v>214</v>
      </c>
    </row>
    <row r="1751" spans="1:7" x14ac:dyDescent="0.3">
      <c r="A1751" s="54" t="s">
        <v>7938</v>
      </c>
      <c r="B1751" s="85" t="s">
        <v>7939</v>
      </c>
      <c r="C1751" s="85" t="s">
        <v>2643</v>
      </c>
      <c r="D1751" s="57">
        <v>680</v>
      </c>
      <c r="E175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51" s="57">
        <f t="shared" si="27"/>
        <v>680</v>
      </c>
    </row>
    <row r="1752" spans="1:7" x14ac:dyDescent="0.3">
      <c r="A1752" s="60" t="s">
        <v>8571</v>
      </c>
      <c r="B1752" s="85" t="s">
        <v>4161</v>
      </c>
      <c r="C1752" s="85" t="s">
        <v>3504</v>
      </c>
      <c r="D1752" s="57">
        <v>386</v>
      </c>
      <c r="E175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52" s="57">
        <f t="shared" si="27"/>
        <v>386</v>
      </c>
    </row>
    <row r="1753" spans="1:7" x14ac:dyDescent="0.3">
      <c r="A1753" s="60" t="s">
        <v>8572</v>
      </c>
      <c r="B1753" s="85" t="s">
        <v>4162</v>
      </c>
      <c r="C1753" s="85" t="s">
        <v>2643</v>
      </c>
      <c r="D1753" s="57">
        <v>472</v>
      </c>
      <c r="E175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53" s="57">
        <f t="shared" si="27"/>
        <v>472</v>
      </c>
    </row>
    <row r="1754" spans="1:7" x14ac:dyDescent="0.3">
      <c r="A1754" s="60" t="s">
        <v>8572</v>
      </c>
      <c r="B1754" s="85" t="s">
        <v>4163</v>
      </c>
      <c r="C1754" s="85" t="s">
        <v>2645</v>
      </c>
      <c r="D1754" s="57">
        <v>236</v>
      </c>
      <c r="E175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54" s="57">
        <f t="shared" si="27"/>
        <v>236</v>
      </c>
    </row>
    <row r="1755" spans="1:7" x14ac:dyDescent="0.3">
      <c r="A1755" s="60" t="s">
        <v>9364</v>
      </c>
      <c r="B1755" s="85" t="s">
        <v>9357</v>
      </c>
      <c r="C1755" s="85"/>
      <c r="D1755" s="57">
        <v>3863</v>
      </c>
      <c r="E175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55" s="57">
        <f t="shared" si="27"/>
        <v>3863</v>
      </c>
      <c r="G1755" s="187" t="s">
        <v>23</v>
      </c>
    </row>
    <row r="1756" spans="1:7" x14ac:dyDescent="0.3">
      <c r="A1756" s="60" t="s">
        <v>9669</v>
      </c>
      <c r="B1756" s="85" t="s">
        <v>9670</v>
      </c>
      <c r="C1756" s="85" t="s">
        <v>2823</v>
      </c>
      <c r="D1756" s="57">
        <v>98.3</v>
      </c>
      <c r="E175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56" s="57">
        <f t="shared" si="27"/>
        <v>98.3</v>
      </c>
    </row>
    <row r="1757" spans="1:7" x14ac:dyDescent="0.3">
      <c r="A1757" s="54" t="s">
        <v>8339</v>
      </c>
      <c r="B1757" s="85" t="s">
        <v>10114</v>
      </c>
      <c r="C1757" s="85" t="s">
        <v>2730</v>
      </c>
      <c r="D1757" s="57">
        <v>53.3</v>
      </c>
      <c r="E175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57" s="57">
        <f t="shared" si="27"/>
        <v>53.3</v>
      </c>
    </row>
    <row r="1758" spans="1:7" x14ac:dyDescent="0.3">
      <c r="A1758" s="60" t="s">
        <v>8339</v>
      </c>
      <c r="B1758" s="85" t="s">
        <v>3484</v>
      </c>
      <c r="C1758" s="95" t="s">
        <v>2710</v>
      </c>
      <c r="D1758" s="57">
        <v>419</v>
      </c>
      <c r="E175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58" s="57">
        <f t="shared" si="27"/>
        <v>419</v>
      </c>
    </row>
    <row r="1759" spans="1:7" x14ac:dyDescent="0.3">
      <c r="A1759" s="60" t="s">
        <v>8339</v>
      </c>
      <c r="B1759" s="85" t="s">
        <v>7870</v>
      </c>
      <c r="C1759" s="95" t="s">
        <v>2758</v>
      </c>
      <c r="D1759" s="57">
        <v>131</v>
      </c>
      <c r="E175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59" s="57">
        <f t="shared" si="27"/>
        <v>131</v>
      </c>
    </row>
    <row r="1760" spans="1:7" x14ac:dyDescent="0.3">
      <c r="A1760" s="54" t="s">
        <v>9492</v>
      </c>
      <c r="B1760" s="85" t="s">
        <v>10263</v>
      </c>
      <c r="C1760" s="85" t="s">
        <v>2645</v>
      </c>
      <c r="D1760" s="57">
        <v>1132</v>
      </c>
      <c r="E176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60" s="57">
        <f t="shared" si="27"/>
        <v>1132</v>
      </c>
    </row>
    <row r="1761" spans="1:6" x14ac:dyDescent="0.3">
      <c r="A1761" s="60" t="s">
        <v>2701</v>
      </c>
      <c r="B1761" s="85" t="s">
        <v>2702</v>
      </c>
      <c r="C1761" s="95" t="s">
        <v>8204</v>
      </c>
      <c r="D1761" s="57">
        <v>59</v>
      </c>
      <c r="E176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61" s="57">
        <f t="shared" si="27"/>
        <v>59</v>
      </c>
    </row>
    <row r="1762" spans="1:6" x14ac:dyDescent="0.3">
      <c r="A1762" s="60" t="s">
        <v>2703</v>
      </c>
      <c r="B1762" s="85" t="s">
        <v>2704</v>
      </c>
      <c r="C1762" s="95" t="s">
        <v>8204</v>
      </c>
      <c r="D1762" s="57">
        <v>59</v>
      </c>
      <c r="E176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62" s="57">
        <f t="shared" si="27"/>
        <v>59</v>
      </c>
    </row>
    <row r="1763" spans="1:6" x14ac:dyDescent="0.3">
      <c r="A1763" s="60" t="s">
        <v>8642</v>
      </c>
      <c r="B1763" s="85" t="s">
        <v>4361</v>
      </c>
      <c r="C1763" s="85" t="s">
        <v>2758</v>
      </c>
      <c r="D1763" s="57">
        <v>53</v>
      </c>
      <c r="E176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63" s="57">
        <f t="shared" si="27"/>
        <v>53</v>
      </c>
    </row>
    <row r="1764" spans="1:6" x14ac:dyDescent="0.3">
      <c r="A1764" s="60" t="s">
        <v>8643</v>
      </c>
      <c r="B1764" s="85" t="s">
        <v>7873</v>
      </c>
      <c r="C1764" s="95" t="s">
        <v>2710</v>
      </c>
      <c r="D1764" s="57">
        <v>130</v>
      </c>
      <c r="E176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64" s="57">
        <f t="shared" si="27"/>
        <v>130</v>
      </c>
    </row>
    <row r="1765" spans="1:6" x14ac:dyDescent="0.3">
      <c r="A1765" s="60" t="s">
        <v>8644</v>
      </c>
      <c r="B1765" s="85" t="s">
        <v>7872</v>
      </c>
      <c r="C1765" s="95" t="s">
        <v>2710</v>
      </c>
      <c r="D1765" s="57">
        <v>164</v>
      </c>
      <c r="E176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65" s="57">
        <f t="shared" si="27"/>
        <v>164</v>
      </c>
    </row>
    <row r="1766" spans="1:6" x14ac:dyDescent="0.3">
      <c r="A1766" s="60" t="s">
        <v>9463</v>
      </c>
      <c r="B1766" s="85" t="s">
        <v>9472</v>
      </c>
      <c r="C1766" s="85" t="s">
        <v>7933</v>
      </c>
      <c r="D1766" s="57">
        <v>544</v>
      </c>
      <c r="E176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66" s="57">
        <f t="shared" si="27"/>
        <v>544</v>
      </c>
    </row>
    <row r="1767" spans="1:6" x14ac:dyDescent="0.3">
      <c r="A1767" s="60" t="s">
        <v>8261</v>
      </c>
      <c r="B1767" s="85" t="s">
        <v>4166</v>
      </c>
      <c r="C1767" s="95" t="s">
        <v>3057</v>
      </c>
      <c r="D1767" s="57">
        <v>64.5</v>
      </c>
      <c r="E176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67" s="57">
        <f t="shared" si="27"/>
        <v>64.5</v>
      </c>
    </row>
    <row r="1768" spans="1:6" x14ac:dyDescent="0.3">
      <c r="A1768" s="60" t="s">
        <v>8261</v>
      </c>
      <c r="B1768" s="85" t="s">
        <v>4168</v>
      </c>
      <c r="C1768" s="95" t="s">
        <v>8573</v>
      </c>
      <c r="D1768" s="57">
        <v>408</v>
      </c>
      <c r="E176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68" s="57">
        <f t="shared" si="27"/>
        <v>408</v>
      </c>
    </row>
    <row r="1769" spans="1:6" x14ac:dyDescent="0.3">
      <c r="A1769" s="60" t="s">
        <v>8260</v>
      </c>
      <c r="B1769" s="55" t="s">
        <v>4165</v>
      </c>
      <c r="C1769" s="95" t="s">
        <v>3057</v>
      </c>
      <c r="D1769" s="57">
        <v>101</v>
      </c>
      <c r="E176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69" s="57">
        <f t="shared" si="27"/>
        <v>101</v>
      </c>
    </row>
    <row r="1770" spans="1:6" x14ac:dyDescent="0.3">
      <c r="A1770" s="60" t="s">
        <v>8264</v>
      </c>
      <c r="B1770" s="85" t="s">
        <v>4171</v>
      </c>
      <c r="C1770" s="95" t="s">
        <v>3057</v>
      </c>
      <c r="D1770" s="57">
        <v>76.599999999999994</v>
      </c>
      <c r="E177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70" s="57">
        <f t="shared" si="27"/>
        <v>76.599999999999994</v>
      </c>
    </row>
    <row r="1771" spans="1:6" x14ac:dyDescent="0.3">
      <c r="A1771" s="60" t="s">
        <v>8264</v>
      </c>
      <c r="B1771" s="85" t="s">
        <v>4173</v>
      </c>
      <c r="C1771" s="95" t="s">
        <v>8573</v>
      </c>
      <c r="D1771" s="57">
        <v>464</v>
      </c>
      <c r="E177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71" s="57">
        <f t="shared" si="27"/>
        <v>464</v>
      </c>
    </row>
    <row r="1772" spans="1:6" x14ac:dyDescent="0.3">
      <c r="A1772" s="60" t="s">
        <v>8263</v>
      </c>
      <c r="B1772" s="55" t="s">
        <v>4170</v>
      </c>
      <c r="C1772" s="95" t="s">
        <v>3057</v>
      </c>
      <c r="D1772" s="57">
        <v>126</v>
      </c>
      <c r="E177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72" s="57">
        <f t="shared" si="27"/>
        <v>126</v>
      </c>
    </row>
    <row r="1773" spans="1:6" x14ac:dyDescent="0.3">
      <c r="A1773" s="60" t="s">
        <v>9835</v>
      </c>
      <c r="B1773" s="85" t="s">
        <v>9769</v>
      </c>
      <c r="C1773" s="85"/>
      <c r="D1773" s="57">
        <v>164</v>
      </c>
      <c r="E177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73" s="57">
        <f t="shared" si="27"/>
        <v>164</v>
      </c>
    </row>
    <row r="1774" spans="1:6" x14ac:dyDescent="0.3">
      <c r="A1774" s="60" t="s">
        <v>8574</v>
      </c>
      <c r="B1774" s="85" t="s">
        <v>4174</v>
      </c>
      <c r="C1774" s="85" t="s">
        <v>3504</v>
      </c>
      <c r="D1774" s="57">
        <v>143</v>
      </c>
      <c r="E177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74" s="57">
        <f t="shared" si="27"/>
        <v>143</v>
      </c>
    </row>
    <row r="1775" spans="1:6" x14ac:dyDescent="0.3">
      <c r="A1775" s="54" t="s">
        <v>3117</v>
      </c>
      <c r="B1775" s="85" t="s">
        <v>3118</v>
      </c>
      <c r="C1775" s="85" t="s">
        <v>2710</v>
      </c>
      <c r="D1775" s="57">
        <v>116</v>
      </c>
      <c r="E177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75" s="57">
        <f t="shared" si="27"/>
        <v>116</v>
      </c>
    </row>
    <row r="1776" spans="1:6" x14ac:dyDescent="0.3">
      <c r="A1776" s="60" t="s">
        <v>8139</v>
      </c>
      <c r="B1776" s="85" t="s">
        <v>4175</v>
      </c>
      <c r="C1776" s="85" t="s">
        <v>2643</v>
      </c>
      <c r="D1776" s="57">
        <v>679</v>
      </c>
      <c r="E177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76" s="57">
        <f t="shared" si="27"/>
        <v>679</v>
      </c>
    </row>
    <row r="1777" spans="1:6" x14ac:dyDescent="0.3">
      <c r="A1777" s="60" t="s">
        <v>8575</v>
      </c>
      <c r="B1777" s="85" t="s">
        <v>4176</v>
      </c>
      <c r="C1777" s="85" t="s">
        <v>3504</v>
      </c>
      <c r="D1777" s="57">
        <v>143</v>
      </c>
      <c r="E177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77" s="57">
        <f t="shared" si="27"/>
        <v>143</v>
      </c>
    </row>
    <row r="1778" spans="1:6" x14ac:dyDescent="0.3">
      <c r="A1778" s="60" t="s">
        <v>8576</v>
      </c>
      <c r="B1778" s="85" t="s">
        <v>4177</v>
      </c>
      <c r="C1778" s="85" t="s">
        <v>2643</v>
      </c>
      <c r="D1778" s="57">
        <v>18.100000000000001</v>
      </c>
      <c r="E177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78" s="57">
        <f t="shared" si="27"/>
        <v>18.100000000000001</v>
      </c>
    </row>
    <row r="1779" spans="1:6" x14ac:dyDescent="0.3">
      <c r="A1779" s="60" t="s">
        <v>8576</v>
      </c>
      <c r="B1779" s="85" t="s">
        <v>4178</v>
      </c>
      <c r="C1779" s="85" t="s">
        <v>2637</v>
      </c>
      <c r="D1779" s="57">
        <v>36.299999999999997</v>
      </c>
      <c r="E177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79" s="57">
        <f t="shared" si="27"/>
        <v>36.299999999999997</v>
      </c>
    </row>
    <row r="1780" spans="1:6" x14ac:dyDescent="0.3">
      <c r="A1780" s="60" t="s">
        <v>8576</v>
      </c>
      <c r="B1780" s="85" t="s">
        <v>4179</v>
      </c>
      <c r="C1780" s="85" t="s">
        <v>2710</v>
      </c>
      <c r="D1780" s="57">
        <v>72.599999999999994</v>
      </c>
      <c r="E178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80" s="57">
        <f t="shared" si="27"/>
        <v>72.599999999999994</v>
      </c>
    </row>
    <row r="1781" spans="1:6" x14ac:dyDescent="0.3">
      <c r="A1781" s="60" t="s">
        <v>8577</v>
      </c>
      <c r="B1781" s="85" t="s">
        <v>7949</v>
      </c>
      <c r="C1781" s="95" t="s">
        <v>2643</v>
      </c>
      <c r="D1781" s="57">
        <v>18.100000000000001</v>
      </c>
      <c r="E178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81" s="57">
        <f t="shared" si="27"/>
        <v>18.100000000000001</v>
      </c>
    </row>
    <row r="1782" spans="1:6" x14ac:dyDescent="0.3">
      <c r="A1782" s="60" t="s">
        <v>8577</v>
      </c>
      <c r="B1782" s="85" t="s">
        <v>4180</v>
      </c>
      <c r="C1782" s="85" t="s">
        <v>2637</v>
      </c>
      <c r="D1782" s="57">
        <v>36.299999999999997</v>
      </c>
      <c r="E178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82" s="57">
        <f t="shared" si="27"/>
        <v>36.299999999999997</v>
      </c>
    </row>
    <row r="1783" spans="1:6" x14ac:dyDescent="0.3">
      <c r="A1783" s="60" t="s">
        <v>8578</v>
      </c>
      <c r="B1783" s="85" t="s">
        <v>4181</v>
      </c>
      <c r="C1783" s="85" t="s">
        <v>2730</v>
      </c>
      <c r="D1783" s="57">
        <v>23.6</v>
      </c>
      <c r="E178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83" s="57">
        <f t="shared" si="27"/>
        <v>23.6</v>
      </c>
    </row>
    <row r="1784" spans="1:6" x14ac:dyDescent="0.3">
      <c r="A1784" s="60" t="s">
        <v>8578</v>
      </c>
      <c r="B1784" s="85" t="s">
        <v>4182</v>
      </c>
      <c r="C1784" s="85" t="s">
        <v>2643</v>
      </c>
      <c r="D1784" s="57">
        <v>52.4</v>
      </c>
      <c r="E178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84" s="57">
        <f t="shared" si="27"/>
        <v>52.4</v>
      </c>
    </row>
    <row r="1785" spans="1:6" x14ac:dyDescent="0.3">
      <c r="A1785" s="60" t="s">
        <v>8578</v>
      </c>
      <c r="B1785" s="85" t="s">
        <v>4183</v>
      </c>
      <c r="C1785" s="85" t="s">
        <v>2710</v>
      </c>
      <c r="D1785" s="57">
        <v>255</v>
      </c>
      <c r="E178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85" s="57">
        <f t="shared" si="27"/>
        <v>255</v>
      </c>
    </row>
    <row r="1786" spans="1:6" x14ac:dyDescent="0.3">
      <c r="A1786" s="60" t="s">
        <v>8578</v>
      </c>
      <c r="B1786" s="85" t="s">
        <v>4184</v>
      </c>
      <c r="C1786" s="85" t="s">
        <v>2756</v>
      </c>
      <c r="D1786" s="57">
        <v>131</v>
      </c>
      <c r="E178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86" s="57">
        <f t="shared" si="27"/>
        <v>131</v>
      </c>
    </row>
    <row r="1787" spans="1:6" x14ac:dyDescent="0.3">
      <c r="A1787" s="60" t="s">
        <v>8578</v>
      </c>
      <c r="B1787" s="85" t="s">
        <v>4185</v>
      </c>
      <c r="C1787" s="85" t="s">
        <v>2758</v>
      </c>
      <c r="D1787" s="57">
        <v>78.599999999999994</v>
      </c>
      <c r="E178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87" s="57">
        <f t="shared" si="27"/>
        <v>78.599999999999994</v>
      </c>
    </row>
    <row r="1788" spans="1:6" x14ac:dyDescent="0.3">
      <c r="A1788" s="60" t="s">
        <v>8578</v>
      </c>
      <c r="B1788" s="85" t="s">
        <v>4186</v>
      </c>
      <c r="C1788" s="85" t="s">
        <v>2760</v>
      </c>
      <c r="D1788" s="57">
        <v>52.4</v>
      </c>
      <c r="E178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88" s="57">
        <f t="shared" si="27"/>
        <v>52.4</v>
      </c>
    </row>
    <row r="1789" spans="1:6" x14ac:dyDescent="0.3">
      <c r="A1789" s="60" t="s">
        <v>8578</v>
      </c>
      <c r="B1789" s="85" t="s">
        <v>4187</v>
      </c>
      <c r="C1789" s="85" t="s">
        <v>2762</v>
      </c>
      <c r="D1789" s="57">
        <v>52.4</v>
      </c>
      <c r="E178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89" s="57">
        <f t="shared" si="27"/>
        <v>52.4</v>
      </c>
    </row>
    <row r="1790" spans="1:6" x14ac:dyDescent="0.3">
      <c r="A1790" s="60" t="s">
        <v>8578</v>
      </c>
      <c r="B1790" s="85" t="s">
        <v>4188</v>
      </c>
      <c r="C1790" s="85" t="s">
        <v>2764</v>
      </c>
      <c r="D1790" s="57">
        <v>197</v>
      </c>
      <c r="E179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90" s="57">
        <f t="shared" si="27"/>
        <v>197</v>
      </c>
    </row>
    <row r="1791" spans="1:6" x14ac:dyDescent="0.3">
      <c r="A1791" s="60" t="s">
        <v>8578</v>
      </c>
      <c r="B1791" s="85" t="s">
        <v>4189</v>
      </c>
      <c r="C1791" s="85" t="s">
        <v>2758</v>
      </c>
      <c r="D1791" s="57">
        <v>78.599999999999994</v>
      </c>
      <c r="E179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91" s="57">
        <f t="shared" si="27"/>
        <v>78.599999999999994</v>
      </c>
    </row>
    <row r="1792" spans="1:6" x14ac:dyDescent="0.3">
      <c r="A1792" s="60" t="s">
        <v>8578</v>
      </c>
      <c r="B1792" s="85" t="s">
        <v>4190</v>
      </c>
      <c r="C1792" s="85" t="s">
        <v>2760</v>
      </c>
      <c r="D1792" s="57">
        <v>52.4</v>
      </c>
      <c r="E179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92" s="57">
        <f t="shared" si="27"/>
        <v>52.4</v>
      </c>
    </row>
    <row r="1793" spans="1:7" x14ac:dyDescent="0.3">
      <c r="A1793" s="60" t="s">
        <v>8578</v>
      </c>
      <c r="B1793" s="85" t="s">
        <v>4191</v>
      </c>
      <c r="C1793" s="85" t="s">
        <v>2762</v>
      </c>
      <c r="D1793" s="57">
        <v>52.4</v>
      </c>
      <c r="E179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93" s="57">
        <f t="shared" si="27"/>
        <v>52.4</v>
      </c>
    </row>
    <row r="1794" spans="1:7" x14ac:dyDescent="0.3">
      <c r="A1794" s="60" t="s">
        <v>8579</v>
      </c>
      <c r="B1794" s="85" t="s">
        <v>4192</v>
      </c>
      <c r="C1794" s="85" t="s">
        <v>2643</v>
      </c>
      <c r="D1794" s="57">
        <v>32.799999999999997</v>
      </c>
      <c r="E179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94" s="57">
        <f t="shared" si="27"/>
        <v>32.799999999999997</v>
      </c>
    </row>
    <row r="1795" spans="1:7" x14ac:dyDescent="0.3">
      <c r="A1795" s="60" t="s">
        <v>8579</v>
      </c>
      <c r="B1795" s="85" t="s">
        <v>4193</v>
      </c>
      <c r="C1795" s="85" t="s">
        <v>2637</v>
      </c>
      <c r="D1795" s="57">
        <v>65.5</v>
      </c>
      <c r="E179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95" s="57">
        <f t="shared" si="27"/>
        <v>65.5</v>
      </c>
    </row>
    <row r="1796" spans="1:7" x14ac:dyDescent="0.3">
      <c r="A1796" s="60" t="s">
        <v>8579</v>
      </c>
      <c r="B1796" s="85" t="s">
        <v>4194</v>
      </c>
      <c r="C1796" s="85" t="s">
        <v>2710</v>
      </c>
      <c r="D1796" s="57">
        <v>131</v>
      </c>
      <c r="E179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96" s="57">
        <f t="shared" si="27"/>
        <v>131</v>
      </c>
    </row>
    <row r="1797" spans="1:7" x14ac:dyDescent="0.3">
      <c r="A1797" s="60" t="s">
        <v>9863</v>
      </c>
      <c r="B1797" s="85" t="s">
        <v>9801</v>
      </c>
      <c r="C1797" s="85" t="s">
        <v>2643</v>
      </c>
      <c r="D1797" s="57">
        <v>33</v>
      </c>
      <c r="E179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97" s="57">
        <f t="shared" si="27"/>
        <v>33</v>
      </c>
    </row>
    <row r="1798" spans="1:7" x14ac:dyDescent="0.3">
      <c r="A1798" s="60" t="s">
        <v>8580</v>
      </c>
      <c r="B1798" s="85" t="s">
        <v>4195</v>
      </c>
      <c r="C1798" s="85" t="s">
        <v>2710</v>
      </c>
      <c r="D1798" s="57">
        <v>465</v>
      </c>
      <c r="E179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98" s="57">
        <f t="shared" ref="F1798:F1861" si="28">D1798-D1798*E1798</f>
        <v>465</v>
      </c>
    </row>
    <row r="1799" spans="1:7" x14ac:dyDescent="0.3">
      <c r="A1799" s="60" t="s">
        <v>8581</v>
      </c>
      <c r="B1799" s="85" t="s">
        <v>4196</v>
      </c>
      <c r="C1799" s="85" t="s">
        <v>2643</v>
      </c>
      <c r="D1799" s="57">
        <v>393</v>
      </c>
      <c r="E179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799" s="57">
        <f t="shared" si="28"/>
        <v>393</v>
      </c>
    </row>
    <row r="1800" spans="1:7" x14ac:dyDescent="0.3">
      <c r="A1800" s="60" t="s">
        <v>8581</v>
      </c>
      <c r="B1800" s="85" t="s">
        <v>4197</v>
      </c>
      <c r="C1800" s="85" t="s">
        <v>2645</v>
      </c>
      <c r="D1800" s="57">
        <v>262</v>
      </c>
      <c r="E180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00" s="57">
        <f t="shared" si="28"/>
        <v>262</v>
      </c>
    </row>
    <row r="1801" spans="1:7" x14ac:dyDescent="0.3">
      <c r="A1801" s="60" t="s">
        <v>8645</v>
      </c>
      <c r="B1801" s="85" t="s">
        <v>7956</v>
      </c>
      <c r="C1801" s="85" t="s">
        <v>2643</v>
      </c>
      <c r="D1801" s="57">
        <v>393</v>
      </c>
      <c r="E180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01" s="57">
        <f t="shared" si="28"/>
        <v>393</v>
      </c>
    </row>
    <row r="1802" spans="1:7" x14ac:dyDescent="0.3">
      <c r="A1802" s="60" t="s">
        <v>8314</v>
      </c>
      <c r="B1802" s="85" t="s">
        <v>7950</v>
      </c>
      <c r="C1802" s="85" t="s">
        <v>2643</v>
      </c>
      <c r="D1802" s="57">
        <v>852</v>
      </c>
      <c r="E180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02" s="57">
        <f t="shared" si="28"/>
        <v>852</v>
      </c>
      <c r="G1802" s="187" t="s">
        <v>23</v>
      </c>
    </row>
    <row r="1803" spans="1:7" x14ac:dyDescent="0.3">
      <c r="A1803" s="60" t="s">
        <v>8314</v>
      </c>
      <c r="B1803" s="85" t="s">
        <v>7717</v>
      </c>
      <c r="C1803" s="95" t="s">
        <v>2645</v>
      </c>
      <c r="D1803" s="57">
        <v>144</v>
      </c>
      <c r="E180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03" s="57">
        <f t="shared" si="28"/>
        <v>144</v>
      </c>
      <c r="G1803" s="187" t="s">
        <v>23</v>
      </c>
    </row>
    <row r="1804" spans="1:7" x14ac:dyDescent="0.3">
      <c r="A1804" s="54" t="s">
        <v>4362</v>
      </c>
      <c r="B1804" s="85" t="s">
        <v>4363</v>
      </c>
      <c r="C1804" s="95" t="s">
        <v>2645</v>
      </c>
      <c r="D1804" s="57">
        <v>760</v>
      </c>
      <c r="E180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04" s="57">
        <f t="shared" si="28"/>
        <v>760</v>
      </c>
    </row>
    <row r="1805" spans="1:7" x14ac:dyDescent="0.3">
      <c r="A1805" s="54" t="s">
        <v>10174</v>
      </c>
      <c r="B1805" s="85" t="s">
        <v>10110</v>
      </c>
      <c r="C1805" s="85" t="s">
        <v>2645</v>
      </c>
      <c r="D1805" s="57">
        <v>793</v>
      </c>
      <c r="E180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05" s="57">
        <f t="shared" si="28"/>
        <v>793</v>
      </c>
    </row>
    <row r="1806" spans="1:7" x14ac:dyDescent="0.3">
      <c r="A1806" s="60" t="s">
        <v>8646</v>
      </c>
      <c r="B1806" s="85" t="s">
        <v>7725</v>
      </c>
      <c r="C1806" s="85" t="s">
        <v>7727</v>
      </c>
      <c r="D1806" s="57">
        <v>754</v>
      </c>
      <c r="E180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06" s="57">
        <f t="shared" si="28"/>
        <v>754</v>
      </c>
    </row>
    <row r="1807" spans="1:7" x14ac:dyDescent="0.3">
      <c r="A1807" s="54" t="s">
        <v>10183</v>
      </c>
      <c r="B1807" s="85" t="s">
        <v>10120</v>
      </c>
      <c r="C1807" s="85" t="s">
        <v>2730</v>
      </c>
      <c r="D1807" s="57">
        <v>328</v>
      </c>
      <c r="E180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07" s="57">
        <f t="shared" si="28"/>
        <v>328</v>
      </c>
    </row>
    <row r="1808" spans="1:7" x14ac:dyDescent="0.3">
      <c r="A1808" s="60" t="s">
        <v>9866</v>
      </c>
      <c r="B1808" s="85" t="s">
        <v>9804</v>
      </c>
      <c r="C1808" s="85" t="s">
        <v>9894</v>
      </c>
      <c r="D1808" s="57">
        <v>3276</v>
      </c>
      <c r="E180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08" s="57">
        <f t="shared" si="28"/>
        <v>3276</v>
      </c>
    </row>
    <row r="1809" spans="1:7" x14ac:dyDescent="0.3">
      <c r="A1809" s="60" t="s">
        <v>9690</v>
      </c>
      <c r="B1809" s="85" t="s">
        <v>9691</v>
      </c>
      <c r="C1809" s="85" t="s">
        <v>2760</v>
      </c>
      <c r="D1809" s="57">
        <v>229</v>
      </c>
      <c r="E180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09" s="57">
        <f t="shared" si="28"/>
        <v>229</v>
      </c>
    </row>
    <row r="1810" spans="1:7" x14ac:dyDescent="0.3">
      <c r="A1810" s="54" t="s">
        <v>4364</v>
      </c>
      <c r="B1810" s="85" t="s">
        <v>4365</v>
      </c>
      <c r="C1810" s="85" t="s">
        <v>2643</v>
      </c>
      <c r="D1810" s="57">
        <v>1442</v>
      </c>
      <c r="E181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10" s="57">
        <f t="shared" si="28"/>
        <v>1442</v>
      </c>
      <c r="G1810" s="187" t="s">
        <v>23</v>
      </c>
    </row>
    <row r="1811" spans="1:7" x14ac:dyDescent="0.3">
      <c r="A1811" s="54" t="s">
        <v>4364</v>
      </c>
      <c r="B1811" s="85" t="s">
        <v>4366</v>
      </c>
      <c r="C1811" s="95" t="s">
        <v>2645</v>
      </c>
      <c r="D1811" s="57">
        <v>629</v>
      </c>
      <c r="E181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11" s="57">
        <f t="shared" si="28"/>
        <v>629</v>
      </c>
    </row>
    <row r="1812" spans="1:7" x14ac:dyDescent="0.3">
      <c r="A1812" s="60" t="s">
        <v>9869</v>
      </c>
      <c r="B1812" s="85" t="s">
        <v>9807</v>
      </c>
      <c r="C1812" s="85" t="s">
        <v>2647</v>
      </c>
      <c r="D1812" s="57">
        <v>315</v>
      </c>
      <c r="E181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12" s="57">
        <f t="shared" si="28"/>
        <v>315</v>
      </c>
    </row>
    <row r="1813" spans="1:7" x14ac:dyDescent="0.3">
      <c r="A1813" s="60" t="s">
        <v>8582</v>
      </c>
      <c r="B1813" s="85" t="s">
        <v>4198</v>
      </c>
      <c r="C1813" s="85" t="s">
        <v>2643</v>
      </c>
      <c r="D1813" s="57">
        <v>786</v>
      </c>
      <c r="E181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13" s="57">
        <f t="shared" si="28"/>
        <v>786</v>
      </c>
    </row>
    <row r="1814" spans="1:7" x14ac:dyDescent="0.3">
      <c r="A1814" s="60" t="s">
        <v>8582</v>
      </c>
      <c r="B1814" s="85" t="s">
        <v>4199</v>
      </c>
      <c r="C1814" s="85" t="s">
        <v>2645</v>
      </c>
      <c r="D1814" s="57">
        <v>262</v>
      </c>
      <c r="E181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14" s="57">
        <f t="shared" si="28"/>
        <v>262</v>
      </c>
    </row>
    <row r="1815" spans="1:7" x14ac:dyDescent="0.3">
      <c r="A1815" s="54" t="s">
        <v>4367</v>
      </c>
      <c r="B1815" s="85" t="s">
        <v>10050</v>
      </c>
      <c r="C1815" s="85" t="s">
        <v>2643</v>
      </c>
      <c r="D1815" s="57">
        <v>899</v>
      </c>
      <c r="E181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15" s="57">
        <f t="shared" si="28"/>
        <v>899</v>
      </c>
    </row>
    <row r="1816" spans="1:7" x14ac:dyDescent="0.3">
      <c r="A1816" s="60" t="s">
        <v>8583</v>
      </c>
      <c r="B1816" s="85" t="s">
        <v>4200</v>
      </c>
      <c r="C1816" s="85" t="s">
        <v>2643</v>
      </c>
      <c r="D1816" s="57">
        <v>885</v>
      </c>
      <c r="E181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16" s="57">
        <f t="shared" si="28"/>
        <v>885</v>
      </c>
    </row>
    <row r="1817" spans="1:7" x14ac:dyDescent="0.3">
      <c r="A1817" s="60" t="s">
        <v>8583</v>
      </c>
      <c r="B1817" s="85" t="s">
        <v>4201</v>
      </c>
      <c r="C1817" s="85" t="s">
        <v>2645</v>
      </c>
      <c r="D1817" s="57">
        <v>295</v>
      </c>
      <c r="E181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17" s="57">
        <f t="shared" si="28"/>
        <v>295</v>
      </c>
    </row>
    <row r="1818" spans="1:7" x14ac:dyDescent="0.3">
      <c r="A1818" s="60" t="s">
        <v>8583</v>
      </c>
      <c r="B1818" s="85" t="s">
        <v>4202</v>
      </c>
      <c r="C1818" s="85" t="s">
        <v>2647</v>
      </c>
      <c r="D1818" s="57">
        <v>164</v>
      </c>
      <c r="E181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18" s="57">
        <f t="shared" si="28"/>
        <v>164</v>
      </c>
    </row>
    <row r="1819" spans="1:7" x14ac:dyDescent="0.3">
      <c r="A1819" s="60" t="s">
        <v>8583</v>
      </c>
      <c r="B1819" s="85" t="s">
        <v>4203</v>
      </c>
      <c r="C1819" s="85" t="s">
        <v>2710</v>
      </c>
      <c r="D1819" s="57">
        <v>1670</v>
      </c>
      <c r="E181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19" s="57">
        <f t="shared" si="28"/>
        <v>1670</v>
      </c>
    </row>
    <row r="1820" spans="1:7" x14ac:dyDescent="0.3">
      <c r="A1820" s="54" t="s">
        <v>4369</v>
      </c>
      <c r="B1820" s="85" t="s">
        <v>4370</v>
      </c>
      <c r="C1820" s="85" t="s">
        <v>2643</v>
      </c>
      <c r="D1820" s="57">
        <v>649</v>
      </c>
      <c r="E182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20" s="57">
        <f t="shared" si="28"/>
        <v>649</v>
      </c>
    </row>
    <row r="1821" spans="1:7" x14ac:dyDescent="0.3">
      <c r="A1821" s="54" t="s">
        <v>4369</v>
      </c>
      <c r="B1821" s="85" t="s">
        <v>4371</v>
      </c>
      <c r="C1821" s="85" t="s">
        <v>2645</v>
      </c>
      <c r="D1821" s="57">
        <v>213</v>
      </c>
      <c r="E182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21" s="57">
        <f t="shared" si="28"/>
        <v>213</v>
      </c>
    </row>
    <row r="1822" spans="1:7" x14ac:dyDescent="0.3">
      <c r="A1822" s="60" t="s">
        <v>8584</v>
      </c>
      <c r="B1822" s="55" t="s">
        <v>4204</v>
      </c>
      <c r="C1822" s="55" t="s">
        <v>3504</v>
      </c>
      <c r="D1822" s="57">
        <v>143</v>
      </c>
      <c r="E182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22" s="57">
        <f t="shared" si="28"/>
        <v>143</v>
      </c>
    </row>
    <row r="1823" spans="1:7" x14ac:dyDescent="0.3">
      <c r="A1823" s="60" t="s">
        <v>8585</v>
      </c>
      <c r="B1823" s="85" t="s">
        <v>4205</v>
      </c>
      <c r="C1823" s="85" t="s">
        <v>2643</v>
      </c>
      <c r="D1823" s="57">
        <v>649</v>
      </c>
      <c r="E182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23" s="57">
        <f t="shared" si="28"/>
        <v>649</v>
      </c>
    </row>
    <row r="1824" spans="1:7" x14ac:dyDescent="0.3">
      <c r="A1824" s="60" t="s">
        <v>8585</v>
      </c>
      <c r="B1824" s="85" t="s">
        <v>4206</v>
      </c>
      <c r="C1824" s="85" t="s">
        <v>2645</v>
      </c>
      <c r="D1824" s="57">
        <v>213</v>
      </c>
      <c r="E182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24" s="57">
        <f t="shared" si="28"/>
        <v>213</v>
      </c>
    </row>
    <row r="1825" spans="1:6" x14ac:dyDescent="0.3">
      <c r="A1825" s="60" t="s">
        <v>4372</v>
      </c>
      <c r="B1825" s="85" t="s">
        <v>8107</v>
      </c>
      <c r="C1825" s="95" t="s">
        <v>2643</v>
      </c>
      <c r="D1825" s="57">
        <v>721</v>
      </c>
      <c r="E182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25" s="57">
        <f t="shared" si="28"/>
        <v>721</v>
      </c>
    </row>
    <row r="1826" spans="1:6" x14ac:dyDescent="0.3">
      <c r="A1826" s="54" t="s">
        <v>4372</v>
      </c>
      <c r="B1826" s="85" t="s">
        <v>4373</v>
      </c>
      <c r="C1826" s="95" t="s">
        <v>2647</v>
      </c>
      <c r="D1826" s="57">
        <v>373</v>
      </c>
      <c r="E182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26" s="57">
        <f t="shared" si="28"/>
        <v>373</v>
      </c>
    </row>
    <row r="1827" spans="1:6" x14ac:dyDescent="0.3">
      <c r="A1827" s="60" t="s">
        <v>8586</v>
      </c>
      <c r="B1827" s="85" t="s">
        <v>4207</v>
      </c>
      <c r="C1827" s="85" t="s">
        <v>2643</v>
      </c>
      <c r="D1827" s="57">
        <v>1789</v>
      </c>
      <c r="E182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27" s="57">
        <f t="shared" si="28"/>
        <v>1789</v>
      </c>
    </row>
    <row r="1828" spans="1:6" x14ac:dyDescent="0.3">
      <c r="A1828" s="60" t="s">
        <v>8586</v>
      </c>
      <c r="B1828" s="85" t="s">
        <v>4208</v>
      </c>
      <c r="C1828" s="85" t="s">
        <v>2645</v>
      </c>
      <c r="D1828" s="57">
        <v>644</v>
      </c>
      <c r="E182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28" s="57">
        <f t="shared" si="28"/>
        <v>644</v>
      </c>
    </row>
    <row r="1829" spans="1:6" x14ac:dyDescent="0.3">
      <c r="A1829" s="60" t="s">
        <v>8586</v>
      </c>
      <c r="B1829" s="85" t="s">
        <v>4209</v>
      </c>
      <c r="C1829" s="85" t="s">
        <v>2647</v>
      </c>
      <c r="D1829" s="57">
        <v>322</v>
      </c>
      <c r="E182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29" s="57">
        <f t="shared" si="28"/>
        <v>322</v>
      </c>
    </row>
    <row r="1830" spans="1:6" x14ac:dyDescent="0.3">
      <c r="A1830" s="60" t="s">
        <v>8587</v>
      </c>
      <c r="B1830" s="85" t="s">
        <v>4210</v>
      </c>
      <c r="C1830" s="85" t="s">
        <v>2643</v>
      </c>
      <c r="D1830" s="57">
        <v>721</v>
      </c>
      <c r="E183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30" s="57">
        <f t="shared" si="28"/>
        <v>721</v>
      </c>
    </row>
    <row r="1831" spans="1:6" x14ac:dyDescent="0.3">
      <c r="A1831" s="60" t="s">
        <v>8587</v>
      </c>
      <c r="B1831" s="85" t="s">
        <v>4211</v>
      </c>
      <c r="C1831" s="85" t="s">
        <v>2645</v>
      </c>
      <c r="D1831" s="57">
        <v>275</v>
      </c>
      <c r="E183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31" s="57">
        <f t="shared" si="28"/>
        <v>275</v>
      </c>
    </row>
    <row r="1832" spans="1:6" x14ac:dyDescent="0.3">
      <c r="A1832" s="54" t="s">
        <v>10138</v>
      </c>
      <c r="B1832" s="85" t="s">
        <v>10051</v>
      </c>
      <c r="C1832" s="85" t="s">
        <v>2645</v>
      </c>
      <c r="D1832" s="57">
        <v>280</v>
      </c>
      <c r="E183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32" s="57">
        <f t="shared" si="28"/>
        <v>280</v>
      </c>
    </row>
    <row r="1833" spans="1:6" x14ac:dyDescent="0.3">
      <c r="A1833" s="60" t="s">
        <v>4374</v>
      </c>
      <c r="B1833" s="85" t="s">
        <v>7844</v>
      </c>
      <c r="C1833" s="85" t="s">
        <v>2643</v>
      </c>
      <c r="D1833" s="57">
        <v>1529</v>
      </c>
      <c r="E183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33" s="57">
        <f t="shared" si="28"/>
        <v>1529</v>
      </c>
    </row>
    <row r="1834" spans="1:6" x14ac:dyDescent="0.3">
      <c r="A1834" s="54" t="s">
        <v>4374</v>
      </c>
      <c r="B1834" s="85" t="s">
        <v>4375</v>
      </c>
      <c r="C1834" s="95" t="s">
        <v>2645</v>
      </c>
      <c r="D1834" s="57">
        <v>589</v>
      </c>
      <c r="E183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34" s="57">
        <f t="shared" si="28"/>
        <v>589</v>
      </c>
    </row>
    <row r="1835" spans="1:6" x14ac:dyDescent="0.3">
      <c r="A1835" s="60" t="s">
        <v>8588</v>
      </c>
      <c r="B1835" s="85" t="s">
        <v>4212</v>
      </c>
      <c r="C1835" s="85" t="s">
        <v>2643</v>
      </c>
      <c r="D1835" s="57">
        <v>508</v>
      </c>
      <c r="E183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35" s="57">
        <f t="shared" si="28"/>
        <v>508</v>
      </c>
    </row>
    <row r="1836" spans="1:6" x14ac:dyDescent="0.3">
      <c r="A1836" s="60" t="s">
        <v>8588</v>
      </c>
      <c r="B1836" s="85" t="s">
        <v>4213</v>
      </c>
      <c r="C1836" s="85" t="s">
        <v>2645</v>
      </c>
      <c r="D1836" s="57">
        <v>193</v>
      </c>
      <c r="E183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36" s="57">
        <f t="shared" si="28"/>
        <v>193</v>
      </c>
    </row>
    <row r="1837" spans="1:6" x14ac:dyDescent="0.3">
      <c r="A1837" s="60" t="s">
        <v>8589</v>
      </c>
      <c r="B1837" s="85" t="s">
        <v>4214</v>
      </c>
      <c r="C1837" s="85" t="s">
        <v>2643</v>
      </c>
      <c r="D1837" s="57">
        <v>622</v>
      </c>
      <c r="E183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37" s="57">
        <f t="shared" si="28"/>
        <v>622</v>
      </c>
    </row>
    <row r="1838" spans="1:6" x14ac:dyDescent="0.3">
      <c r="A1838" s="60" t="s">
        <v>8589</v>
      </c>
      <c r="B1838" s="85" t="s">
        <v>4215</v>
      </c>
      <c r="C1838" s="85" t="s">
        <v>2645</v>
      </c>
      <c r="D1838" s="57">
        <v>197</v>
      </c>
      <c r="E183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38" s="57">
        <f t="shared" si="28"/>
        <v>197</v>
      </c>
    </row>
    <row r="1839" spans="1:6" x14ac:dyDescent="0.3">
      <c r="A1839" s="60" t="s">
        <v>8590</v>
      </c>
      <c r="B1839" s="85" t="s">
        <v>4216</v>
      </c>
      <c r="C1839" s="85" t="s">
        <v>2643</v>
      </c>
      <c r="D1839" s="57">
        <v>494</v>
      </c>
      <c r="E183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39" s="57">
        <f t="shared" si="28"/>
        <v>494</v>
      </c>
    </row>
    <row r="1840" spans="1:6" x14ac:dyDescent="0.3">
      <c r="A1840" s="60" t="s">
        <v>8590</v>
      </c>
      <c r="B1840" s="85" t="s">
        <v>4217</v>
      </c>
      <c r="C1840" s="85" t="s">
        <v>2645</v>
      </c>
      <c r="D1840" s="57">
        <v>138</v>
      </c>
      <c r="E184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40" s="57">
        <f t="shared" si="28"/>
        <v>138</v>
      </c>
    </row>
    <row r="1841" spans="1:6" x14ac:dyDescent="0.3">
      <c r="A1841" s="60" t="s">
        <v>8591</v>
      </c>
      <c r="B1841" s="85" t="s">
        <v>4218</v>
      </c>
      <c r="C1841" s="85" t="s">
        <v>2643</v>
      </c>
      <c r="D1841" s="57">
        <v>629</v>
      </c>
      <c r="E184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41" s="57">
        <f t="shared" si="28"/>
        <v>629</v>
      </c>
    </row>
    <row r="1842" spans="1:6" x14ac:dyDescent="0.3">
      <c r="A1842" s="60" t="s">
        <v>8591</v>
      </c>
      <c r="B1842" s="85" t="s">
        <v>4219</v>
      </c>
      <c r="C1842" s="85" t="s">
        <v>2645</v>
      </c>
      <c r="D1842" s="57">
        <v>177</v>
      </c>
      <c r="E184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42" s="57">
        <f t="shared" si="28"/>
        <v>177</v>
      </c>
    </row>
    <row r="1843" spans="1:6" x14ac:dyDescent="0.3">
      <c r="A1843" s="60" t="s">
        <v>9854</v>
      </c>
      <c r="B1843" s="85" t="s">
        <v>9792</v>
      </c>
      <c r="C1843" s="85" t="s">
        <v>2645</v>
      </c>
      <c r="D1843" s="57">
        <v>177</v>
      </c>
      <c r="E184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43" s="57">
        <f t="shared" si="28"/>
        <v>177</v>
      </c>
    </row>
    <row r="1844" spans="1:6" x14ac:dyDescent="0.3">
      <c r="A1844" s="60" t="s">
        <v>8592</v>
      </c>
      <c r="B1844" s="85" t="s">
        <v>4220</v>
      </c>
      <c r="C1844" s="85" t="s">
        <v>2730</v>
      </c>
      <c r="D1844" s="57">
        <v>236</v>
      </c>
      <c r="E184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44" s="57">
        <f t="shared" si="28"/>
        <v>236</v>
      </c>
    </row>
    <row r="1845" spans="1:6" x14ac:dyDescent="0.3">
      <c r="A1845" s="60" t="s">
        <v>8592</v>
      </c>
      <c r="B1845" s="85" t="s">
        <v>4221</v>
      </c>
      <c r="C1845" s="85" t="s">
        <v>2643</v>
      </c>
      <c r="D1845" s="57">
        <v>557</v>
      </c>
      <c r="E184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45" s="57">
        <f t="shared" si="28"/>
        <v>557</v>
      </c>
    </row>
    <row r="1846" spans="1:6" x14ac:dyDescent="0.3">
      <c r="A1846" s="60" t="s">
        <v>8592</v>
      </c>
      <c r="B1846" s="85" t="s">
        <v>4222</v>
      </c>
      <c r="C1846" s="85" t="s">
        <v>2710</v>
      </c>
      <c r="D1846" s="57">
        <v>2740</v>
      </c>
      <c r="E184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46" s="57">
        <f t="shared" si="28"/>
        <v>2740</v>
      </c>
    </row>
    <row r="1847" spans="1:6" x14ac:dyDescent="0.3">
      <c r="A1847" s="60" t="s">
        <v>8592</v>
      </c>
      <c r="B1847" s="85" t="s">
        <v>4223</v>
      </c>
      <c r="C1847" s="85" t="s">
        <v>2758</v>
      </c>
      <c r="D1847" s="57">
        <v>393</v>
      </c>
      <c r="E184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47" s="57">
        <f t="shared" si="28"/>
        <v>393</v>
      </c>
    </row>
    <row r="1848" spans="1:6" x14ac:dyDescent="0.3">
      <c r="A1848" s="60" t="s">
        <v>8593</v>
      </c>
      <c r="B1848" s="85" t="s">
        <v>4224</v>
      </c>
      <c r="C1848" s="85" t="s">
        <v>2758</v>
      </c>
      <c r="D1848" s="57">
        <v>393</v>
      </c>
      <c r="E184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48" s="57">
        <f t="shared" si="28"/>
        <v>393</v>
      </c>
    </row>
    <row r="1849" spans="1:6" x14ac:dyDescent="0.3">
      <c r="A1849" s="60" t="s">
        <v>8594</v>
      </c>
      <c r="B1849" s="85" t="s">
        <v>4225</v>
      </c>
      <c r="C1849" s="85" t="s">
        <v>2710</v>
      </c>
      <c r="D1849" s="57">
        <v>709</v>
      </c>
      <c r="E184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49" s="57">
        <f t="shared" si="28"/>
        <v>709</v>
      </c>
    </row>
    <row r="1850" spans="1:6" x14ac:dyDescent="0.3">
      <c r="A1850" s="54" t="s">
        <v>10141</v>
      </c>
      <c r="B1850" s="85" t="s">
        <v>10056</v>
      </c>
      <c r="C1850" s="85" t="s">
        <v>2645</v>
      </c>
      <c r="D1850" s="57">
        <v>166</v>
      </c>
      <c r="E185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50" s="57">
        <f t="shared" si="28"/>
        <v>166</v>
      </c>
    </row>
    <row r="1851" spans="1:6" x14ac:dyDescent="0.3">
      <c r="A1851" s="54" t="s">
        <v>10141</v>
      </c>
      <c r="B1851" s="85" t="s">
        <v>10057</v>
      </c>
      <c r="C1851" s="85" t="s">
        <v>2647</v>
      </c>
      <c r="D1851" s="57">
        <v>93</v>
      </c>
      <c r="E185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51" s="57">
        <f t="shared" si="28"/>
        <v>93</v>
      </c>
    </row>
    <row r="1852" spans="1:6" x14ac:dyDescent="0.3">
      <c r="A1852" s="54" t="s">
        <v>10158</v>
      </c>
      <c r="B1852" s="85" t="s">
        <v>10091</v>
      </c>
      <c r="C1852" s="85" t="s">
        <v>2710</v>
      </c>
      <c r="D1852" s="57">
        <v>366</v>
      </c>
      <c r="E185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52" s="57">
        <f t="shared" si="28"/>
        <v>366</v>
      </c>
    </row>
    <row r="1853" spans="1:6" x14ac:dyDescent="0.3">
      <c r="A1853" s="60" t="s">
        <v>8595</v>
      </c>
      <c r="B1853" s="85" t="s">
        <v>4226</v>
      </c>
      <c r="C1853" s="85" t="s">
        <v>2710</v>
      </c>
      <c r="D1853" s="57">
        <v>465</v>
      </c>
      <c r="E185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53" s="57">
        <f t="shared" si="28"/>
        <v>465</v>
      </c>
    </row>
    <row r="1854" spans="1:6" x14ac:dyDescent="0.3">
      <c r="A1854" s="60" t="s">
        <v>8596</v>
      </c>
      <c r="B1854" s="85" t="s">
        <v>4227</v>
      </c>
      <c r="C1854" s="85" t="s">
        <v>2643</v>
      </c>
      <c r="D1854" s="57">
        <v>18.100000000000001</v>
      </c>
      <c r="E185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54" s="57">
        <f t="shared" si="28"/>
        <v>18.100000000000001</v>
      </c>
    </row>
    <row r="1855" spans="1:6" x14ac:dyDescent="0.3">
      <c r="A1855" s="60" t="s">
        <v>8596</v>
      </c>
      <c r="B1855" s="85" t="s">
        <v>4228</v>
      </c>
      <c r="C1855" s="85" t="s">
        <v>2637</v>
      </c>
      <c r="D1855" s="57">
        <v>36.299999999999997</v>
      </c>
      <c r="E185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55" s="57">
        <f t="shared" si="28"/>
        <v>36.299999999999997</v>
      </c>
    </row>
    <row r="1856" spans="1:6" x14ac:dyDescent="0.3">
      <c r="A1856" s="60" t="s">
        <v>8596</v>
      </c>
      <c r="B1856" s="85" t="s">
        <v>4229</v>
      </c>
      <c r="C1856" s="85" t="s">
        <v>2710</v>
      </c>
      <c r="D1856" s="57">
        <v>72.599999999999994</v>
      </c>
      <c r="E185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56" s="57">
        <f t="shared" si="28"/>
        <v>72.599999999999994</v>
      </c>
    </row>
    <row r="1857" spans="1:6" x14ac:dyDescent="0.3">
      <c r="A1857" s="54" t="s">
        <v>10142</v>
      </c>
      <c r="B1857" s="85" t="s">
        <v>10058</v>
      </c>
      <c r="C1857" s="85" t="s">
        <v>2710</v>
      </c>
      <c r="D1857" s="57">
        <v>73</v>
      </c>
      <c r="E185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57" s="57">
        <f t="shared" si="28"/>
        <v>73</v>
      </c>
    </row>
    <row r="1858" spans="1:6" x14ac:dyDescent="0.3">
      <c r="A1858" s="60" t="s">
        <v>8597</v>
      </c>
      <c r="B1858" s="85" t="s">
        <v>7948</v>
      </c>
      <c r="C1858" s="85" t="s">
        <v>2643</v>
      </c>
      <c r="D1858" s="57">
        <v>18.100000000000001</v>
      </c>
      <c r="E185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58" s="57">
        <f t="shared" si="28"/>
        <v>18.100000000000001</v>
      </c>
    </row>
    <row r="1859" spans="1:6" x14ac:dyDescent="0.3">
      <c r="A1859" s="60" t="s">
        <v>8597</v>
      </c>
      <c r="B1859" s="85" t="s">
        <v>4230</v>
      </c>
      <c r="C1859" s="85" t="s">
        <v>2637</v>
      </c>
      <c r="D1859" s="57">
        <v>36.299999999999997</v>
      </c>
      <c r="E185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59" s="57">
        <f t="shared" si="28"/>
        <v>36.299999999999997</v>
      </c>
    </row>
    <row r="1860" spans="1:6" x14ac:dyDescent="0.3">
      <c r="A1860" s="60" t="s">
        <v>8598</v>
      </c>
      <c r="B1860" s="85" t="s">
        <v>4231</v>
      </c>
      <c r="C1860" s="85" t="s">
        <v>2730</v>
      </c>
      <c r="D1860" s="57">
        <v>23.6</v>
      </c>
      <c r="E186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60" s="57">
        <f t="shared" si="28"/>
        <v>23.6</v>
      </c>
    </row>
    <row r="1861" spans="1:6" x14ac:dyDescent="0.3">
      <c r="A1861" s="60" t="s">
        <v>8598</v>
      </c>
      <c r="B1861" s="85" t="s">
        <v>4232</v>
      </c>
      <c r="C1861" s="85" t="s">
        <v>2643</v>
      </c>
      <c r="D1861" s="57">
        <v>52.4</v>
      </c>
      <c r="E186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61" s="57">
        <f t="shared" si="28"/>
        <v>52.4</v>
      </c>
    </row>
    <row r="1862" spans="1:6" x14ac:dyDescent="0.3">
      <c r="A1862" s="60" t="s">
        <v>8598</v>
      </c>
      <c r="B1862" s="85" t="s">
        <v>4233</v>
      </c>
      <c r="C1862" s="85" t="s">
        <v>2710</v>
      </c>
      <c r="D1862" s="57">
        <v>255</v>
      </c>
      <c r="E186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62" s="57">
        <f t="shared" ref="F1862:F1925" si="29">D1862-D1862*E1862</f>
        <v>255</v>
      </c>
    </row>
    <row r="1863" spans="1:6" x14ac:dyDescent="0.3">
      <c r="A1863" s="60" t="s">
        <v>8598</v>
      </c>
      <c r="B1863" s="85" t="s">
        <v>4234</v>
      </c>
      <c r="C1863" s="85" t="s">
        <v>2756</v>
      </c>
      <c r="D1863" s="57">
        <v>131</v>
      </c>
      <c r="E186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63" s="57">
        <f t="shared" si="29"/>
        <v>131</v>
      </c>
    </row>
    <row r="1864" spans="1:6" x14ac:dyDescent="0.3">
      <c r="A1864" s="60" t="s">
        <v>8598</v>
      </c>
      <c r="B1864" s="85" t="s">
        <v>4235</v>
      </c>
      <c r="C1864" s="85" t="s">
        <v>2758</v>
      </c>
      <c r="D1864" s="57">
        <v>78.599999999999994</v>
      </c>
      <c r="E186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64" s="57">
        <f t="shared" si="29"/>
        <v>78.599999999999994</v>
      </c>
    </row>
    <row r="1865" spans="1:6" x14ac:dyDescent="0.3">
      <c r="A1865" s="60" t="s">
        <v>8598</v>
      </c>
      <c r="B1865" s="85" t="s">
        <v>4236</v>
      </c>
      <c r="C1865" s="85" t="s">
        <v>2760</v>
      </c>
      <c r="D1865" s="57">
        <v>52.4</v>
      </c>
      <c r="E186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65" s="57">
        <f t="shared" si="29"/>
        <v>52.4</v>
      </c>
    </row>
    <row r="1866" spans="1:6" x14ac:dyDescent="0.3">
      <c r="A1866" s="60" t="s">
        <v>8598</v>
      </c>
      <c r="B1866" s="85" t="s">
        <v>4237</v>
      </c>
      <c r="C1866" s="85" t="s">
        <v>2762</v>
      </c>
      <c r="D1866" s="57">
        <v>52.4</v>
      </c>
      <c r="E186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66" s="57">
        <f t="shared" si="29"/>
        <v>52.4</v>
      </c>
    </row>
    <row r="1867" spans="1:6" x14ac:dyDescent="0.3">
      <c r="A1867" s="60" t="s">
        <v>8598</v>
      </c>
      <c r="B1867" s="85" t="s">
        <v>4238</v>
      </c>
      <c r="C1867" s="85" t="s">
        <v>2764</v>
      </c>
      <c r="D1867" s="57">
        <v>197</v>
      </c>
      <c r="E186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67" s="57">
        <f t="shared" si="29"/>
        <v>197</v>
      </c>
    </row>
    <row r="1868" spans="1:6" x14ac:dyDescent="0.3">
      <c r="A1868" s="60" t="s">
        <v>8598</v>
      </c>
      <c r="B1868" s="85" t="s">
        <v>4239</v>
      </c>
      <c r="C1868" s="85" t="s">
        <v>2758</v>
      </c>
      <c r="D1868" s="57">
        <v>78.599999999999994</v>
      </c>
      <c r="E186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68" s="57">
        <f t="shared" si="29"/>
        <v>78.599999999999994</v>
      </c>
    </row>
    <row r="1869" spans="1:6" x14ac:dyDescent="0.3">
      <c r="A1869" s="60" t="s">
        <v>8598</v>
      </c>
      <c r="B1869" s="85" t="s">
        <v>4240</v>
      </c>
      <c r="C1869" s="85" t="s">
        <v>2760</v>
      </c>
      <c r="D1869" s="57">
        <v>52.4</v>
      </c>
      <c r="E186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69" s="57">
        <f t="shared" si="29"/>
        <v>52.4</v>
      </c>
    </row>
    <row r="1870" spans="1:6" x14ac:dyDescent="0.3">
      <c r="A1870" s="60" t="s">
        <v>8598</v>
      </c>
      <c r="B1870" s="85" t="s">
        <v>4241</v>
      </c>
      <c r="C1870" s="85" t="s">
        <v>2762</v>
      </c>
      <c r="D1870" s="57">
        <v>52.4</v>
      </c>
      <c r="E187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70" s="57">
        <f t="shared" si="29"/>
        <v>52.4</v>
      </c>
    </row>
    <row r="1871" spans="1:6" x14ac:dyDescent="0.3">
      <c r="A1871" s="60" t="s">
        <v>8599</v>
      </c>
      <c r="B1871" s="85" t="s">
        <v>4242</v>
      </c>
      <c r="C1871" s="85" t="s">
        <v>2643</v>
      </c>
      <c r="D1871" s="57">
        <v>32.799999999999997</v>
      </c>
      <c r="E187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71" s="57">
        <f t="shared" si="29"/>
        <v>32.799999999999997</v>
      </c>
    </row>
    <row r="1872" spans="1:6" x14ac:dyDescent="0.3">
      <c r="A1872" s="60" t="s">
        <v>8599</v>
      </c>
      <c r="B1872" s="85" t="s">
        <v>4243</v>
      </c>
      <c r="C1872" s="85" t="s">
        <v>2637</v>
      </c>
      <c r="D1872" s="57">
        <v>65.5</v>
      </c>
      <c r="E187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72" s="57">
        <f t="shared" si="29"/>
        <v>65.5</v>
      </c>
    </row>
    <row r="1873" spans="1:6" x14ac:dyDescent="0.3">
      <c r="A1873" s="60" t="s">
        <v>8599</v>
      </c>
      <c r="B1873" s="85" t="s">
        <v>4244</v>
      </c>
      <c r="C1873" s="85" t="s">
        <v>2710</v>
      </c>
      <c r="D1873" s="57">
        <v>131</v>
      </c>
      <c r="E187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73" s="57">
        <f t="shared" si="29"/>
        <v>131</v>
      </c>
    </row>
    <row r="1874" spans="1:6" x14ac:dyDescent="0.3">
      <c r="A1874" s="54" t="s">
        <v>10151</v>
      </c>
      <c r="B1874" s="85" t="s">
        <v>10071</v>
      </c>
      <c r="C1874" s="85" t="s">
        <v>2643</v>
      </c>
      <c r="D1874" s="57">
        <v>766</v>
      </c>
      <c r="E187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74" s="57">
        <f t="shared" si="29"/>
        <v>766</v>
      </c>
    </row>
    <row r="1875" spans="1:6" x14ac:dyDescent="0.3">
      <c r="A1875" s="60" t="s">
        <v>8600</v>
      </c>
      <c r="B1875" s="85" t="s">
        <v>4245</v>
      </c>
      <c r="C1875" s="85" t="s">
        <v>2643</v>
      </c>
      <c r="D1875" s="57">
        <v>1203</v>
      </c>
      <c r="E187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75" s="57">
        <f t="shared" si="29"/>
        <v>1203</v>
      </c>
    </row>
    <row r="1876" spans="1:6" x14ac:dyDescent="0.3">
      <c r="A1876" s="60" t="s">
        <v>8600</v>
      </c>
      <c r="B1876" s="85" t="s">
        <v>4246</v>
      </c>
      <c r="C1876" s="85" t="s">
        <v>2645</v>
      </c>
      <c r="D1876" s="57">
        <v>295</v>
      </c>
      <c r="E187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76" s="57">
        <f t="shared" si="29"/>
        <v>295</v>
      </c>
    </row>
    <row r="1877" spans="1:6" x14ac:dyDescent="0.3">
      <c r="A1877" s="60" t="s">
        <v>8601</v>
      </c>
      <c r="B1877" s="85" t="s">
        <v>4247</v>
      </c>
      <c r="C1877" s="85" t="s">
        <v>2643</v>
      </c>
      <c r="D1877" s="57">
        <v>885</v>
      </c>
      <c r="E187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77" s="57">
        <f t="shared" si="29"/>
        <v>885</v>
      </c>
    </row>
    <row r="1878" spans="1:6" x14ac:dyDescent="0.3">
      <c r="A1878" s="60" t="s">
        <v>8601</v>
      </c>
      <c r="B1878" s="85" t="s">
        <v>4248</v>
      </c>
      <c r="C1878" s="85" t="s">
        <v>2645</v>
      </c>
      <c r="D1878" s="57">
        <v>367</v>
      </c>
      <c r="E187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78" s="57">
        <f t="shared" si="29"/>
        <v>367</v>
      </c>
    </row>
    <row r="1879" spans="1:6" x14ac:dyDescent="0.3">
      <c r="A1879" s="60" t="s">
        <v>8601</v>
      </c>
      <c r="B1879" s="85" t="s">
        <v>4249</v>
      </c>
      <c r="C1879" s="85" t="s">
        <v>2647</v>
      </c>
      <c r="D1879" s="57">
        <v>190</v>
      </c>
      <c r="E187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79" s="57">
        <f t="shared" si="29"/>
        <v>190</v>
      </c>
    </row>
    <row r="1880" spans="1:6" x14ac:dyDescent="0.3">
      <c r="A1880" s="60" t="s">
        <v>8602</v>
      </c>
      <c r="B1880" s="85" t="s">
        <v>4250</v>
      </c>
      <c r="C1880" s="85" t="s">
        <v>2643</v>
      </c>
      <c r="D1880" s="57">
        <v>1042</v>
      </c>
      <c r="E188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80" s="57">
        <f t="shared" si="29"/>
        <v>1042</v>
      </c>
    </row>
    <row r="1881" spans="1:6" x14ac:dyDescent="0.3">
      <c r="A1881" s="60" t="s">
        <v>8602</v>
      </c>
      <c r="B1881" s="85" t="s">
        <v>4251</v>
      </c>
      <c r="C1881" s="85" t="s">
        <v>2645</v>
      </c>
      <c r="D1881" s="57">
        <v>334</v>
      </c>
      <c r="E188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81" s="57">
        <f t="shared" si="29"/>
        <v>334</v>
      </c>
    </row>
    <row r="1882" spans="1:6" x14ac:dyDescent="0.3">
      <c r="A1882" s="54" t="s">
        <v>10170</v>
      </c>
      <c r="B1882" s="85" t="s">
        <v>10104</v>
      </c>
      <c r="C1882" s="85" t="s">
        <v>2645</v>
      </c>
      <c r="D1882" s="57">
        <v>340</v>
      </c>
      <c r="E188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82" s="57">
        <f t="shared" si="29"/>
        <v>340</v>
      </c>
    </row>
    <row r="1883" spans="1:6" x14ac:dyDescent="0.3">
      <c r="A1883" s="60" t="s">
        <v>8603</v>
      </c>
      <c r="B1883" s="85" t="s">
        <v>4252</v>
      </c>
      <c r="C1883" s="85" t="s">
        <v>2643</v>
      </c>
      <c r="D1883" s="57">
        <v>518</v>
      </c>
      <c r="E188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83" s="57">
        <f t="shared" si="29"/>
        <v>518</v>
      </c>
    </row>
    <row r="1884" spans="1:6" x14ac:dyDescent="0.3">
      <c r="A1884" s="60" t="s">
        <v>8603</v>
      </c>
      <c r="B1884" s="85" t="s">
        <v>4253</v>
      </c>
      <c r="C1884" s="85" t="s">
        <v>2645</v>
      </c>
      <c r="D1884" s="57">
        <v>177</v>
      </c>
      <c r="E188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84" s="57">
        <f t="shared" si="29"/>
        <v>177</v>
      </c>
    </row>
    <row r="1885" spans="1:6" x14ac:dyDescent="0.3">
      <c r="A1885" s="54" t="s">
        <v>10169</v>
      </c>
      <c r="B1885" s="85" t="s">
        <v>10103</v>
      </c>
      <c r="C1885" s="85" t="s">
        <v>2645</v>
      </c>
      <c r="D1885" s="57">
        <v>180</v>
      </c>
      <c r="E188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85" s="57">
        <f t="shared" si="29"/>
        <v>180</v>
      </c>
    </row>
    <row r="1886" spans="1:6" x14ac:dyDescent="0.3">
      <c r="A1886" s="60" t="s">
        <v>8604</v>
      </c>
      <c r="B1886" s="85" t="s">
        <v>4254</v>
      </c>
      <c r="C1886" s="85" t="s">
        <v>2643</v>
      </c>
      <c r="D1886" s="57">
        <v>321</v>
      </c>
      <c r="E188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86" s="57">
        <f t="shared" si="29"/>
        <v>321</v>
      </c>
    </row>
    <row r="1887" spans="1:6" x14ac:dyDescent="0.3">
      <c r="A1887" s="60" t="s">
        <v>8604</v>
      </c>
      <c r="B1887" s="85" t="s">
        <v>4255</v>
      </c>
      <c r="C1887" s="85" t="s">
        <v>2637</v>
      </c>
      <c r="D1887" s="57">
        <v>642</v>
      </c>
      <c r="E188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87" s="57">
        <f t="shared" si="29"/>
        <v>642</v>
      </c>
    </row>
    <row r="1888" spans="1:6" x14ac:dyDescent="0.3">
      <c r="A1888" s="60" t="s">
        <v>8604</v>
      </c>
      <c r="B1888" s="85" t="s">
        <v>4256</v>
      </c>
      <c r="C1888" s="85" t="s">
        <v>2645</v>
      </c>
      <c r="D1888" s="57">
        <v>144</v>
      </c>
      <c r="E188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88" s="57">
        <f t="shared" si="29"/>
        <v>144</v>
      </c>
    </row>
    <row r="1889" spans="1:6" x14ac:dyDescent="0.3">
      <c r="A1889" s="54" t="s">
        <v>10131</v>
      </c>
      <c r="B1889" s="85" t="s">
        <v>10043</v>
      </c>
      <c r="C1889" s="85" t="s">
        <v>2637</v>
      </c>
      <c r="D1889" s="57">
        <v>653</v>
      </c>
      <c r="E188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89" s="57">
        <f t="shared" si="29"/>
        <v>653</v>
      </c>
    </row>
    <row r="1890" spans="1:6" x14ac:dyDescent="0.3">
      <c r="A1890" s="60" t="s">
        <v>8647</v>
      </c>
      <c r="B1890" s="85" t="s">
        <v>7934</v>
      </c>
      <c r="C1890" s="85" t="s">
        <v>2643</v>
      </c>
      <c r="D1890" s="57">
        <v>321</v>
      </c>
      <c r="E189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90" s="57">
        <f t="shared" si="29"/>
        <v>321</v>
      </c>
    </row>
    <row r="1891" spans="1:6" x14ac:dyDescent="0.3">
      <c r="A1891" s="60" t="s">
        <v>8130</v>
      </c>
      <c r="B1891" s="85" t="s">
        <v>4257</v>
      </c>
      <c r="C1891" s="85" t="s">
        <v>2643</v>
      </c>
      <c r="D1891" s="57">
        <v>256</v>
      </c>
      <c r="E189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91" s="57">
        <f t="shared" si="29"/>
        <v>256</v>
      </c>
    </row>
    <row r="1892" spans="1:6" x14ac:dyDescent="0.3">
      <c r="A1892" s="60" t="s">
        <v>8130</v>
      </c>
      <c r="B1892" s="85" t="s">
        <v>4258</v>
      </c>
      <c r="C1892" s="85" t="s">
        <v>2637</v>
      </c>
      <c r="D1892" s="57">
        <v>511</v>
      </c>
      <c r="E189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92" s="57">
        <f t="shared" si="29"/>
        <v>511</v>
      </c>
    </row>
    <row r="1893" spans="1:6" x14ac:dyDescent="0.3">
      <c r="A1893" s="54" t="s">
        <v>10134</v>
      </c>
      <c r="B1893" s="85" t="s">
        <v>10046</v>
      </c>
      <c r="C1893" s="85" t="s">
        <v>2637</v>
      </c>
      <c r="D1893" s="57">
        <v>519</v>
      </c>
      <c r="E189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93" s="57">
        <f t="shared" si="29"/>
        <v>519</v>
      </c>
    </row>
    <row r="1894" spans="1:6" x14ac:dyDescent="0.3">
      <c r="A1894" s="60" t="s">
        <v>8648</v>
      </c>
      <c r="B1894" s="85" t="s">
        <v>7935</v>
      </c>
      <c r="C1894" s="85" t="s">
        <v>2643</v>
      </c>
      <c r="D1894" s="57">
        <v>256</v>
      </c>
      <c r="E189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94" s="57">
        <f t="shared" si="29"/>
        <v>256</v>
      </c>
    </row>
    <row r="1895" spans="1:6" x14ac:dyDescent="0.3">
      <c r="A1895" s="60" t="s">
        <v>8605</v>
      </c>
      <c r="B1895" s="85" t="s">
        <v>4259</v>
      </c>
      <c r="C1895" s="85" t="s">
        <v>2643</v>
      </c>
      <c r="D1895" s="57">
        <v>1099</v>
      </c>
      <c r="E189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95" s="57">
        <f t="shared" si="29"/>
        <v>1099</v>
      </c>
    </row>
    <row r="1896" spans="1:6" x14ac:dyDescent="0.3">
      <c r="A1896" s="60" t="s">
        <v>8605</v>
      </c>
      <c r="B1896" s="85" t="s">
        <v>4260</v>
      </c>
      <c r="C1896" s="85" t="s">
        <v>2645</v>
      </c>
      <c r="D1896" s="57">
        <v>453</v>
      </c>
      <c r="E189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96" s="57">
        <f t="shared" si="29"/>
        <v>453</v>
      </c>
    </row>
    <row r="1897" spans="1:6" x14ac:dyDescent="0.3">
      <c r="A1897" s="60" t="s">
        <v>8605</v>
      </c>
      <c r="B1897" s="85" t="s">
        <v>4261</v>
      </c>
      <c r="C1897" s="85" t="s">
        <v>2647</v>
      </c>
      <c r="D1897" s="57">
        <v>223</v>
      </c>
      <c r="E189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97" s="57">
        <f t="shared" si="29"/>
        <v>223</v>
      </c>
    </row>
    <row r="1898" spans="1:6" x14ac:dyDescent="0.3">
      <c r="A1898" s="54" t="s">
        <v>7946</v>
      </c>
      <c r="B1898" s="85" t="s">
        <v>7947</v>
      </c>
      <c r="C1898" s="85" t="s">
        <v>2645</v>
      </c>
      <c r="D1898" s="57">
        <v>453</v>
      </c>
      <c r="E189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98" s="57">
        <f t="shared" si="29"/>
        <v>453</v>
      </c>
    </row>
    <row r="1899" spans="1:6" x14ac:dyDescent="0.3">
      <c r="A1899" s="54" t="s">
        <v>4376</v>
      </c>
      <c r="B1899" s="85" t="s">
        <v>4377</v>
      </c>
      <c r="C1899" s="85" t="s">
        <v>2643</v>
      </c>
      <c r="D1899" s="57">
        <v>885</v>
      </c>
      <c r="E189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899" s="57">
        <f t="shared" si="29"/>
        <v>885</v>
      </c>
    </row>
    <row r="1900" spans="1:6" x14ac:dyDescent="0.3">
      <c r="A1900" s="54" t="s">
        <v>4376</v>
      </c>
      <c r="B1900" s="85" t="s">
        <v>4378</v>
      </c>
      <c r="C1900" s="85" t="s">
        <v>2645</v>
      </c>
      <c r="D1900" s="57">
        <v>387</v>
      </c>
      <c r="E190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00" s="57">
        <f t="shared" si="29"/>
        <v>387</v>
      </c>
    </row>
    <row r="1901" spans="1:6" x14ac:dyDescent="0.3">
      <c r="A1901" s="54" t="s">
        <v>4376</v>
      </c>
      <c r="B1901" s="85" t="s">
        <v>4379</v>
      </c>
      <c r="C1901" s="85" t="s">
        <v>2647</v>
      </c>
      <c r="D1901" s="57">
        <v>216</v>
      </c>
      <c r="E190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01" s="57">
        <f t="shared" si="29"/>
        <v>216</v>
      </c>
    </row>
    <row r="1902" spans="1:6" x14ac:dyDescent="0.3">
      <c r="A1902" s="54" t="s">
        <v>4380</v>
      </c>
      <c r="B1902" s="85" t="s">
        <v>4381</v>
      </c>
      <c r="C1902" s="85" t="s">
        <v>2643</v>
      </c>
      <c r="D1902" s="57">
        <v>885</v>
      </c>
      <c r="E190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02" s="57">
        <f t="shared" si="29"/>
        <v>885</v>
      </c>
    </row>
    <row r="1903" spans="1:6" x14ac:dyDescent="0.3">
      <c r="A1903" s="54" t="s">
        <v>4380</v>
      </c>
      <c r="B1903" s="85" t="s">
        <v>4382</v>
      </c>
      <c r="C1903" s="85" t="s">
        <v>2645</v>
      </c>
      <c r="D1903" s="57">
        <v>478</v>
      </c>
      <c r="E190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03" s="57">
        <f t="shared" si="29"/>
        <v>478</v>
      </c>
    </row>
    <row r="1904" spans="1:6" x14ac:dyDescent="0.3">
      <c r="A1904" s="54" t="s">
        <v>4380</v>
      </c>
      <c r="B1904" s="85" t="s">
        <v>4383</v>
      </c>
      <c r="C1904" s="85" t="s">
        <v>2647</v>
      </c>
      <c r="D1904" s="57">
        <v>269</v>
      </c>
      <c r="E190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04" s="57">
        <f t="shared" si="29"/>
        <v>269</v>
      </c>
    </row>
    <row r="1905" spans="1:6" x14ac:dyDescent="0.3">
      <c r="A1905" s="60" t="s">
        <v>8649</v>
      </c>
      <c r="B1905" s="85" t="s">
        <v>7851</v>
      </c>
      <c r="C1905" s="85" t="s">
        <v>2643</v>
      </c>
      <c r="D1905" s="57">
        <v>885</v>
      </c>
      <c r="E190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05" s="57">
        <f t="shared" si="29"/>
        <v>885</v>
      </c>
    </row>
    <row r="1906" spans="1:6" x14ac:dyDescent="0.3">
      <c r="A1906" s="60" t="s">
        <v>8606</v>
      </c>
      <c r="B1906" s="85" t="s">
        <v>4262</v>
      </c>
      <c r="C1906" s="85" t="s">
        <v>2643</v>
      </c>
      <c r="D1906" s="57">
        <v>1428</v>
      </c>
      <c r="E190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06" s="57">
        <f t="shared" si="29"/>
        <v>1428</v>
      </c>
    </row>
    <row r="1907" spans="1:6" x14ac:dyDescent="0.3">
      <c r="A1907" s="60" t="s">
        <v>8606</v>
      </c>
      <c r="B1907" s="85" t="s">
        <v>4263</v>
      </c>
      <c r="C1907" s="85" t="s">
        <v>2645</v>
      </c>
      <c r="D1907" s="57">
        <v>518</v>
      </c>
      <c r="E190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07" s="57">
        <f t="shared" si="29"/>
        <v>518</v>
      </c>
    </row>
    <row r="1908" spans="1:6" x14ac:dyDescent="0.3">
      <c r="A1908" s="60" t="s">
        <v>8606</v>
      </c>
      <c r="B1908" s="85" t="s">
        <v>4264</v>
      </c>
      <c r="C1908" s="85" t="s">
        <v>2647</v>
      </c>
      <c r="D1908" s="57">
        <v>272</v>
      </c>
      <c r="E190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08" s="57">
        <f t="shared" si="29"/>
        <v>272</v>
      </c>
    </row>
    <row r="1909" spans="1:6" x14ac:dyDescent="0.3">
      <c r="A1909" s="54" t="s">
        <v>4384</v>
      </c>
      <c r="B1909" s="85" t="s">
        <v>4385</v>
      </c>
      <c r="C1909" s="95" t="s">
        <v>3448</v>
      </c>
      <c r="D1909" s="57">
        <v>151</v>
      </c>
      <c r="E190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09" s="57">
        <f t="shared" si="29"/>
        <v>151</v>
      </c>
    </row>
    <row r="1910" spans="1:6" x14ac:dyDescent="0.3">
      <c r="A1910" s="60" t="s">
        <v>8607</v>
      </c>
      <c r="B1910" s="85" t="s">
        <v>4265</v>
      </c>
      <c r="C1910" s="85" t="s">
        <v>2643</v>
      </c>
      <c r="D1910" s="57">
        <v>649</v>
      </c>
      <c r="E191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10" s="57">
        <f t="shared" si="29"/>
        <v>649</v>
      </c>
    </row>
    <row r="1911" spans="1:6" x14ac:dyDescent="0.3">
      <c r="A1911" s="60" t="s">
        <v>8607</v>
      </c>
      <c r="B1911" s="85" t="s">
        <v>4266</v>
      </c>
      <c r="C1911" s="85" t="s">
        <v>2645</v>
      </c>
      <c r="D1911" s="57">
        <v>256</v>
      </c>
      <c r="E191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11" s="57">
        <f t="shared" si="29"/>
        <v>256</v>
      </c>
    </row>
    <row r="1912" spans="1:6" x14ac:dyDescent="0.3">
      <c r="A1912" s="60" t="s">
        <v>8608</v>
      </c>
      <c r="B1912" s="85" t="s">
        <v>4267</v>
      </c>
      <c r="C1912" s="85" t="s">
        <v>2643</v>
      </c>
      <c r="D1912" s="57">
        <v>649</v>
      </c>
      <c r="E191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12" s="57">
        <f t="shared" si="29"/>
        <v>649</v>
      </c>
    </row>
    <row r="1913" spans="1:6" x14ac:dyDescent="0.3">
      <c r="A1913" s="60" t="s">
        <v>8608</v>
      </c>
      <c r="B1913" s="85" t="s">
        <v>4268</v>
      </c>
      <c r="C1913" s="85" t="s">
        <v>2645</v>
      </c>
      <c r="D1913" s="57">
        <v>256</v>
      </c>
      <c r="E191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13" s="57">
        <f t="shared" si="29"/>
        <v>256</v>
      </c>
    </row>
    <row r="1914" spans="1:6" x14ac:dyDescent="0.3">
      <c r="A1914" s="60" t="s">
        <v>8609</v>
      </c>
      <c r="B1914" s="85" t="s">
        <v>4269</v>
      </c>
      <c r="C1914" s="85" t="s">
        <v>3504</v>
      </c>
      <c r="D1914" s="57">
        <v>143</v>
      </c>
      <c r="E191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14" s="57">
        <f t="shared" si="29"/>
        <v>143</v>
      </c>
    </row>
    <row r="1915" spans="1:6" x14ac:dyDescent="0.3">
      <c r="A1915" s="60" t="s">
        <v>9832</v>
      </c>
      <c r="B1915" s="85" t="s">
        <v>9766</v>
      </c>
      <c r="C1915" s="85" t="s">
        <v>2758</v>
      </c>
      <c r="D1915" s="57">
        <v>262</v>
      </c>
      <c r="E191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15" s="57">
        <f t="shared" si="29"/>
        <v>262</v>
      </c>
    </row>
    <row r="1916" spans="1:6" x14ac:dyDescent="0.3">
      <c r="A1916" s="60" t="s">
        <v>8610</v>
      </c>
      <c r="B1916" s="85" t="s">
        <v>4270</v>
      </c>
      <c r="C1916" s="85" t="s">
        <v>2730</v>
      </c>
      <c r="D1916" s="57">
        <v>157</v>
      </c>
      <c r="E191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16" s="57">
        <f t="shared" si="29"/>
        <v>157</v>
      </c>
    </row>
    <row r="1917" spans="1:6" x14ac:dyDescent="0.3">
      <c r="A1917" s="60" t="s">
        <v>8610</v>
      </c>
      <c r="B1917" s="85" t="s">
        <v>4271</v>
      </c>
      <c r="C1917" s="85" t="s">
        <v>2710</v>
      </c>
      <c r="D1917" s="57">
        <v>1304</v>
      </c>
      <c r="E191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17" s="57">
        <f t="shared" si="29"/>
        <v>1304</v>
      </c>
    </row>
    <row r="1918" spans="1:6" x14ac:dyDescent="0.3">
      <c r="A1918" s="60" t="s">
        <v>8610</v>
      </c>
      <c r="B1918" s="85" t="s">
        <v>4272</v>
      </c>
      <c r="C1918" s="85" t="s">
        <v>2756</v>
      </c>
      <c r="D1918" s="57">
        <v>472</v>
      </c>
      <c r="E191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18" s="57">
        <f t="shared" si="29"/>
        <v>472</v>
      </c>
    </row>
    <row r="1919" spans="1:6" x14ac:dyDescent="0.3">
      <c r="A1919" s="60" t="s">
        <v>8610</v>
      </c>
      <c r="B1919" s="85" t="s">
        <v>4273</v>
      </c>
      <c r="C1919" s="85" t="s">
        <v>2764</v>
      </c>
      <c r="D1919" s="57">
        <v>708</v>
      </c>
      <c r="E191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19" s="57">
        <f t="shared" si="29"/>
        <v>708</v>
      </c>
    </row>
    <row r="1920" spans="1:6" x14ac:dyDescent="0.3">
      <c r="A1920" s="60" t="s">
        <v>8610</v>
      </c>
      <c r="B1920" s="85" t="s">
        <v>4274</v>
      </c>
      <c r="C1920" s="85" t="s">
        <v>2758</v>
      </c>
      <c r="D1920" s="57">
        <v>262</v>
      </c>
      <c r="E192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20" s="57">
        <f t="shared" si="29"/>
        <v>262</v>
      </c>
    </row>
    <row r="1921" spans="1:7" x14ac:dyDescent="0.3">
      <c r="A1921" s="60" t="s">
        <v>8610</v>
      </c>
      <c r="B1921" s="85" t="s">
        <v>4275</v>
      </c>
      <c r="C1921" s="85" t="s">
        <v>2760</v>
      </c>
      <c r="D1921" s="57">
        <v>157</v>
      </c>
      <c r="E192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21" s="57">
        <f t="shared" si="29"/>
        <v>157</v>
      </c>
    </row>
    <row r="1922" spans="1:7" x14ac:dyDescent="0.3">
      <c r="A1922" s="60" t="s">
        <v>8611</v>
      </c>
      <c r="B1922" s="85" t="s">
        <v>4276</v>
      </c>
      <c r="C1922" s="85" t="s">
        <v>2643</v>
      </c>
      <c r="D1922" s="57">
        <v>899</v>
      </c>
      <c r="E192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22" s="57">
        <f t="shared" si="29"/>
        <v>899</v>
      </c>
    </row>
    <row r="1923" spans="1:7" x14ac:dyDescent="0.3">
      <c r="A1923" s="60" t="s">
        <v>8611</v>
      </c>
      <c r="B1923" s="85" t="s">
        <v>4277</v>
      </c>
      <c r="C1923" s="85" t="s">
        <v>2645</v>
      </c>
      <c r="D1923" s="57">
        <v>346</v>
      </c>
      <c r="E192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23" s="57">
        <f t="shared" si="29"/>
        <v>346</v>
      </c>
    </row>
    <row r="1924" spans="1:7" x14ac:dyDescent="0.3">
      <c r="A1924" s="60" t="s">
        <v>8611</v>
      </c>
      <c r="B1924" s="85" t="s">
        <v>4278</v>
      </c>
      <c r="C1924" s="85" t="s">
        <v>2647</v>
      </c>
      <c r="D1924" s="57">
        <v>173</v>
      </c>
      <c r="E192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24" s="57">
        <f t="shared" si="29"/>
        <v>173</v>
      </c>
    </row>
    <row r="1925" spans="1:7" x14ac:dyDescent="0.3">
      <c r="A1925" s="54" t="s">
        <v>7944</v>
      </c>
      <c r="B1925" s="85" t="s">
        <v>7945</v>
      </c>
      <c r="C1925" s="85" t="s">
        <v>2645</v>
      </c>
      <c r="D1925" s="57">
        <v>346</v>
      </c>
      <c r="E192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25" s="57">
        <f t="shared" si="29"/>
        <v>346</v>
      </c>
    </row>
    <row r="1926" spans="1:7" x14ac:dyDescent="0.3">
      <c r="A1926" s="60" t="s">
        <v>8612</v>
      </c>
      <c r="B1926" s="85" t="s">
        <v>4279</v>
      </c>
      <c r="C1926" s="85" t="s">
        <v>2643</v>
      </c>
      <c r="D1926" s="57">
        <v>1783</v>
      </c>
      <c r="E192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26" s="57">
        <f t="shared" ref="F1926:F1989" si="30">D1926-D1926*E1926</f>
        <v>1783</v>
      </c>
    </row>
    <row r="1927" spans="1:7" x14ac:dyDescent="0.3">
      <c r="A1927" s="60" t="s">
        <v>8612</v>
      </c>
      <c r="B1927" s="85" t="s">
        <v>4280</v>
      </c>
      <c r="C1927" s="85" t="s">
        <v>2645</v>
      </c>
      <c r="D1927" s="57">
        <v>614</v>
      </c>
      <c r="E192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27" s="57">
        <f t="shared" si="30"/>
        <v>614</v>
      </c>
    </row>
    <row r="1928" spans="1:7" x14ac:dyDescent="0.3">
      <c r="A1928" s="60" t="s">
        <v>8612</v>
      </c>
      <c r="B1928" s="85" t="s">
        <v>4281</v>
      </c>
      <c r="C1928" s="85" t="s">
        <v>2647</v>
      </c>
      <c r="D1928" s="57">
        <v>307</v>
      </c>
      <c r="E192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28" s="57">
        <f t="shared" si="30"/>
        <v>307</v>
      </c>
    </row>
    <row r="1929" spans="1:7" x14ac:dyDescent="0.3">
      <c r="A1929" s="60" t="s">
        <v>8613</v>
      </c>
      <c r="B1929" s="85" t="s">
        <v>4282</v>
      </c>
      <c r="C1929" s="85" t="s">
        <v>2643</v>
      </c>
      <c r="D1929" s="57">
        <v>1422</v>
      </c>
      <c r="E192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29" s="57">
        <f t="shared" si="30"/>
        <v>1422</v>
      </c>
    </row>
    <row r="1930" spans="1:7" x14ac:dyDescent="0.3">
      <c r="A1930" s="60" t="s">
        <v>8613</v>
      </c>
      <c r="B1930" s="85" t="s">
        <v>4283</v>
      </c>
      <c r="C1930" s="85" t="s">
        <v>2645</v>
      </c>
      <c r="D1930" s="57">
        <v>498</v>
      </c>
      <c r="E193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30" s="57">
        <f t="shared" si="30"/>
        <v>498</v>
      </c>
    </row>
    <row r="1931" spans="1:7" x14ac:dyDescent="0.3">
      <c r="A1931" s="60" t="s">
        <v>8613</v>
      </c>
      <c r="B1931" s="85" t="s">
        <v>4284</v>
      </c>
      <c r="C1931" s="85" t="s">
        <v>2647</v>
      </c>
      <c r="D1931" s="57">
        <v>249</v>
      </c>
      <c r="E193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31" s="57">
        <f t="shared" si="30"/>
        <v>249</v>
      </c>
    </row>
    <row r="1932" spans="1:7" x14ac:dyDescent="0.3">
      <c r="A1932" s="60" t="s">
        <v>9843</v>
      </c>
      <c r="B1932" s="85" t="s">
        <v>9780</v>
      </c>
      <c r="C1932" s="85" t="s">
        <v>2645</v>
      </c>
      <c r="D1932" s="57">
        <v>649</v>
      </c>
      <c r="E193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32" s="57">
        <f t="shared" si="30"/>
        <v>649</v>
      </c>
    </row>
    <row r="1933" spans="1:7" x14ac:dyDescent="0.3">
      <c r="A1933" s="60" t="s">
        <v>8614</v>
      </c>
      <c r="B1933" s="85" t="s">
        <v>4285</v>
      </c>
      <c r="C1933" s="85" t="s">
        <v>3504</v>
      </c>
      <c r="D1933" s="57">
        <v>386</v>
      </c>
      <c r="E193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33" s="57">
        <f t="shared" si="30"/>
        <v>386</v>
      </c>
      <c r="G1933" s="187" t="s">
        <v>23</v>
      </c>
    </row>
    <row r="1934" spans="1:7" x14ac:dyDescent="0.3">
      <c r="A1934" s="60" t="s">
        <v>8615</v>
      </c>
      <c r="B1934" s="85" t="s">
        <v>4286</v>
      </c>
      <c r="C1934" s="85" t="s">
        <v>2643</v>
      </c>
      <c r="D1934" s="57">
        <v>885</v>
      </c>
      <c r="E193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34" s="57">
        <f t="shared" si="30"/>
        <v>885</v>
      </c>
    </row>
    <row r="1935" spans="1:7" x14ac:dyDescent="0.3">
      <c r="A1935" s="60" t="s">
        <v>8615</v>
      </c>
      <c r="B1935" s="85" t="s">
        <v>4287</v>
      </c>
      <c r="C1935" s="85" t="s">
        <v>2645</v>
      </c>
      <c r="D1935" s="57">
        <v>288</v>
      </c>
      <c r="E193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35" s="57">
        <f t="shared" si="30"/>
        <v>288</v>
      </c>
    </row>
    <row r="1936" spans="1:7" x14ac:dyDescent="0.3">
      <c r="A1936" s="60" t="s">
        <v>8615</v>
      </c>
      <c r="B1936" s="85" t="s">
        <v>4288</v>
      </c>
      <c r="C1936" s="85" t="s">
        <v>2647</v>
      </c>
      <c r="D1936" s="57">
        <v>144</v>
      </c>
      <c r="E193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36" s="57">
        <f t="shared" si="30"/>
        <v>144</v>
      </c>
    </row>
    <row r="1937" spans="1:7" x14ac:dyDescent="0.3">
      <c r="A1937" s="60" t="s">
        <v>8616</v>
      </c>
      <c r="B1937" s="85" t="s">
        <v>4289</v>
      </c>
      <c r="C1937" s="85" t="s">
        <v>3504</v>
      </c>
      <c r="D1937" s="57">
        <v>215</v>
      </c>
      <c r="E193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37" s="57">
        <f t="shared" si="30"/>
        <v>215</v>
      </c>
    </row>
    <row r="1938" spans="1:7" x14ac:dyDescent="0.3">
      <c r="A1938" s="60" t="s">
        <v>8617</v>
      </c>
      <c r="B1938" s="85" t="s">
        <v>4290</v>
      </c>
      <c r="C1938" s="85" t="s">
        <v>4291</v>
      </c>
      <c r="D1938" s="57">
        <v>220</v>
      </c>
      <c r="E193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38" s="57">
        <f t="shared" si="30"/>
        <v>220</v>
      </c>
    </row>
    <row r="1939" spans="1:7" x14ac:dyDescent="0.3">
      <c r="A1939" s="60" t="s">
        <v>8617</v>
      </c>
      <c r="B1939" s="85" t="s">
        <v>4292</v>
      </c>
      <c r="C1939" s="85" t="s">
        <v>4293</v>
      </c>
      <c r="D1939" s="57">
        <v>64.5</v>
      </c>
      <c r="E193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39" s="57">
        <f t="shared" si="30"/>
        <v>64.5</v>
      </c>
    </row>
    <row r="1940" spans="1:7" x14ac:dyDescent="0.3">
      <c r="A1940" s="60" t="s">
        <v>8618</v>
      </c>
      <c r="B1940" s="85" t="s">
        <v>4294</v>
      </c>
      <c r="C1940" s="95" t="s">
        <v>8619</v>
      </c>
      <c r="D1940" s="57">
        <v>16.100000000000001</v>
      </c>
      <c r="E194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40" s="57">
        <f t="shared" si="30"/>
        <v>16.100000000000001</v>
      </c>
    </row>
    <row r="1941" spans="1:7" x14ac:dyDescent="0.3">
      <c r="A1941" s="60" t="s">
        <v>8738</v>
      </c>
      <c r="B1941" s="85" t="s">
        <v>4295</v>
      </c>
      <c r="C1941" s="95" t="s">
        <v>8619</v>
      </c>
      <c r="D1941" s="57">
        <v>24.2</v>
      </c>
      <c r="E194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41" s="57">
        <f t="shared" si="30"/>
        <v>24.2</v>
      </c>
    </row>
    <row r="1942" spans="1:7" x14ac:dyDescent="0.3">
      <c r="A1942" s="60" t="s">
        <v>9868</v>
      </c>
      <c r="B1942" s="85" t="s">
        <v>9806</v>
      </c>
      <c r="C1942" s="85" t="s">
        <v>2643</v>
      </c>
      <c r="D1942" s="57">
        <v>1566</v>
      </c>
      <c r="E194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42" s="57">
        <f t="shared" si="30"/>
        <v>1566</v>
      </c>
    </row>
    <row r="1943" spans="1:7" x14ac:dyDescent="0.3">
      <c r="A1943" s="60" t="s">
        <v>9867</v>
      </c>
      <c r="B1943" s="85" t="s">
        <v>9805</v>
      </c>
      <c r="C1943" s="85" t="s">
        <v>9895</v>
      </c>
      <c r="D1943" s="57">
        <v>177</v>
      </c>
      <c r="E194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43" s="57">
        <f t="shared" si="30"/>
        <v>177</v>
      </c>
    </row>
    <row r="1944" spans="1:7" x14ac:dyDescent="0.3">
      <c r="A1944" s="60" t="s">
        <v>8620</v>
      </c>
      <c r="B1944" s="85" t="s">
        <v>4296</v>
      </c>
      <c r="C1944" s="85" t="s">
        <v>2643</v>
      </c>
      <c r="D1944" s="57">
        <v>709</v>
      </c>
      <c r="E194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44" s="57">
        <f t="shared" si="30"/>
        <v>709</v>
      </c>
    </row>
    <row r="1945" spans="1:7" x14ac:dyDescent="0.3">
      <c r="A1945" s="60" t="s">
        <v>8620</v>
      </c>
      <c r="B1945" s="85" t="s">
        <v>4297</v>
      </c>
      <c r="C1945" s="85" t="s">
        <v>2645</v>
      </c>
      <c r="D1945" s="57">
        <v>258</v>
      </c>
      <c r="E194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45" s="57">
        <f t="shared" si="30"/>
        <v>258</v>
      </c>
    </row>
    <row r="1946" spans="1:7" x14ac:dyDescent="0.3">
      <c r="A1946" s="60" t="s">
        <v>8620</v>
      </c>
      <c r="B1946" s="85" t="s">
        <v>4298</v>
      </c>
      <c r="C1946" s="85" t="s">
        <v>2647</v>
      </c>
      <c r="D1946" s="57">
        <v>129</v>
      </c>
      <c r="E194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46" s="57">
        <f t="shared" si="30"/>
        <v>129</v>
      </c>
    </row>
    <row r="1947" spans="1:7" x14ac:dyDescent="0.3">
      <c r="A1947" s="60" t="s">
        <v>8650</v>
      </c>
      <c r="B1947" s="85" t="s">
        <v>7718</v>
      </c>
      <c r="C1947" s="95" t="s">
        <v>2643</v>
      </c>
      <c r="D1947" s="57">
        <v>518</v>
      </c>
      <c r="E194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47" s="57">
        <f t="shared" si="30"/>
        <v>518</v>
      </c>
    </row>
    <row r="1948" spans="1:7" x14ac:dyDescent="0.3">
      <c r="A1948" s="60" t="s">
        <v>4386</v>
      </c>
      <c r="B1948" s="85" t="s">
        <v>7942</v>
      </c>
      <c r="C1948" s="85" t="s">
        <v>2643</v>
      </c>
      <c r="D1948" s="57">
        <v>721</v>
      </c>
      <c r="E194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48" s="57">
        <f t="shared" si="30"/>
        <v>721</v>
      </c>
    </row>
    <row r="1949" spans="1:7" x14ac:dyDescent="0.3">
      <c r="A1949" s="54" t="s">
        <v>4386</v>
      </c>
      <c r="B1949" s="85" t="s">
        <v>4388</v>
      </c>
      <c r="C1949" s="85" t="s">
        <v>2645</v>
      </c>
      <c r="D1949" s="57">
        <v>321</v>
      </c>
      <c r="E194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49" s="57">
        <f t="shared" si="30"/>
        <v>321</v>
      </c>
    </row>
    <row r="1950" spans="1:7" x14ac:dyDescent="0.3">
      <c r="A1950" s="54" t="s">
        <v>4386</v>
      </c>
      <c r="B1950" s="85" t="s">
        <v>4387</v>
      </c>
      <c r="C1950" s="95" t="s">
        <v>2647</v>
      </c>
      <c r="D1950" s="57">
        <v>170</v>
      </c>
      <c r="E195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50" s="57">
        <f t="shared" si="30"/>
        <v>170</v>
      </c>
    </row>
    <row r="1951" spans="1:7" x14ac:dyDescent="0.3">
      <c r="A1951" s="60" t="s">
        <v>4389</v>
      </c>
      <c r="B1951" s="85" t="s">
        <v>4299</v>
      </c>
      <c r="C1951" s="85" t="s">
        <v>2645</v>
      </c>
      <c r="D1951" s="57">
        <v>253</v>
      </c>
      <c r="E195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51" s="57">
        <f t="shared" si="30"/>
        <v>253</v>
      </c>
    </row>
    <row r="1952" spans="1:7" x14ac:dyDescent="0.3">
      <c r="A1952" s="60" t="s">
        <v>8651</v>
      </c>
      <c r="B1952" s="85" t="s">
        <v>4390</v>
      </c>
      <c r="C1952" s="85" t="s">
        <v>2643</v>
      </c>
      <c r="D1952" s="57">
        <v>573</v>
      </c>
      <c r="E195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52" s="57">
        <f t="shared" si="30"/>
        <v>573</v>
      </c>
      <c r="G1952" s="187" t="s">
        <v>23</v>
      </c>
    </row>
    <row r="1953" spans="1:6" x14ac:dyDescent="0.3">
      <c r="A1953" s="60" t="s">
        <v>9477</v>
      </c>
      <c r="B1953" s="85" t="s">
        <v>9465</v>
      </c>
      <c r="C1953" s="85" t="s">
        <v>2645</v>
      </c>
      <c r="D1953" s="57">
        <v>253</v>
      </c>
      <c r="E195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53" s="57">
        <f t="shared" si="30"/>
        <v>253</v>
      </c>
    </row>
    <row r="1954" spans="1:6" x14ac:dyDescent="0.3">
      <c r="A1954" s="60" t="s">
        <v>8652</v>
      </c>
      <c r="B1954" s="85" t="s">
        <v>7720</v>
      </c>
      <c r="C1954" s="95" t="s">
        <v>2645</v>
      </c>
      <c r="D1954" s="57">
        <v>885</v>
      </c>
      <c r="E195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54" s="57">
        <f t="shared" si="30"/>
        <v>885</v>
      </c>
    </row>
    <row r="1955" spans="1:6" x14ac:dyDescent="0.3">
      <c r="A1955" s="54" t="s">
        <v>10144</v>
      </c>
      <c r="B1955" s="85" t="s">
        <v>10060</v>
      </c>
      <c r="C1955" s="85" t="s">
        <v>2643</v>
      </c>
      <c r="D1955" s="57">
        <v>266</v>
      </c>
      <c r="E195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55" s="57">
        <f t="shared" si="30"/>
        <v>266</v>
      </c>
    </row>
    <row r="1956" spans="1:6" x14ac:dyDescent="0.3">
      <c r="A1956" s="60" t="s">
        <v>8621</v>
      </c>
      <c r="B1956" s="85" t="s">
        <v>4300</v>
      </c>
      <c r="C1956" s="85" t="s">
        <v>2643</v>
      </c>
      <c r="D1956" s="57">
        <v>262</v>
      </c>
      <c r="E195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56" s="57">
        <f t="shared" si="30"/>
        <v>262</v>
      </c>
    </row>
    <row r="1957" spans="1:6" x14ac:dyDescent="0.3">
      <c r="A1957" s="60" t="s">
        <v>8622</v>
      </c>
      <c r="B1957" s="85" t="s">
        <v>4301</v>
      </c>
      <c r="C1957" s="85" t="s">
        <v>2645</v>
      </c>
      <c r="D1957" s="57">
        <v>78.599999999999994</v>
      </c>
      <c r="E195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57" s="57">
        <f t="shared" si="30"/>
        <v>78.599999999999994</v>
      </c>
    </row>
    <row r="1958" spans="1:6" x14ac:dyDescent="0.3">
      <c r="A1958" s="60" t="s">
        <v>8623</v>
      </c>
      <c r="B1958" s="85" t="s">
        <v>4302</v>
      </c>
      <c r="C1958" s="85" t="s">
        <v>2643</v>
      </c>
      <c r="D1958" s="57">
        <v>315</v>
      </c>
      <c r="E195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58" s="57">
        <f t="shared" si="30"/>
        <v>315</v>
      </c>
    </row>
    <row r="1959" spans="1:6" x14ac:dyDescent="0.3">
      <c r="A1959" s="60" t="s">
        <v>8623</v>
      </c>
      <c r="B1959" s="85" t="s">
        <v>4303</v>
      </c>
      <c r="C1959" s="85" t="s">
        <v>2645</v>
      </c>
      <c r="D1959" s="57">
        <v>124</v>
      </c>
      <c r="E195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59" s="57">
        <f t="shared" si="30"/>
        <v>124</v>
      </c>
    </row>
    <row r="1960" spans="1:6" x14ac:dyDescent="0.3">
      <c r="A1960" s="60" t="s">
        <v>8624</v>
      </c>
      <c r="B1960" s="85" t="s">
        <v>4304</v>
      </c>
      <c r="C1960" s="85" t="s">
        <v>2643</v>
      </c>
      <c r="D1960" s="57">
        <v>242</v>
      </c>
      <c r="E196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60" s="57">
        <f t="shared" si="30"/>
        <v>242</v>
      </c>
    </row>
    <row r="1961" spans="1:6" x14ac:dyDescent="0.3">
      <c r="A1961" s="60" t="s">
        <v>8624</v>
      </c>
      <c r="B1961" s="85" t="s">
        <v>4305</v>
      </c>
      <c r="C1961" s="85" t="s">
        <v>2645</v>
      </c>
      <c r="D1961" s="57">
        <v>95.8</v>
      </c>
      <c r="E196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61" s="57">
        <f t="shared" si="30"/>
        <v>95.8</v>
      </c>
    </row>
    <row r="1962" spans="1:6" x14ac:dyDescent="0.3">
      <c r="A1962" s="60" t="s">
        <v>8625</v>
      </c>
      <c r="B1962" s="85" t="s">
        <v>4306</v>
      </c>
      <c r="C1962" s="85" t="s">
        <v>2643</v>
      </c>
      <c r="D1962" s="57">
        <v>315</v>
      </c>
      <c r="E196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62" s="57">
        <f t="shared" si="30"/>
        <v>315</v>
      </c>
    </row>
    <row r="1963" spans="1:6" x14ac:dyDescent="0.3">
      <c r="A1963" s="60" t="s">
        <v>8625</v>
      </c>
      <c r="B1963" s="85" t="s">
        <v>4307</v>
      </c>
      <c r="C1963" s="85" t="s">
        <v>2645</v>
      </c>
      <c r="D1963" s="57">
        <v>98.3</v>
      </c>
      <c r="E196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63" s="57">
        <f t="shared" si="30"/>
        <v>98.3</v>
      </c>
    </row>
    <row r="1964" spans="1:6" x14ac:dyDescent="0.3">
      <c r="A1964" s="60" t="s">
        <v>9847</v>
      </c>
      <c r="B1964" s="85" t="s">
        <v>9785</v>
      </c>
      <c r="C1964" s="85" t="s">
        <v>2643</v>
      </c>
      <c r="D1964" s="57">
        <v>315</v>
      </c>
      <c r="E196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64" s="57">
        <f t="shared" si="30"/>
        <v>315</v>
      </c>
    </row>
    <row r="1965" spans="1:6" x14ac:dyDescent="0.3">
      <c r="A1965" s="60" t="s">
        <v>8626</v>
      </c>
      <c r="B1965" s="85" t="s">
        <v>4308</v>
      </c>
      <c r="C1965" s="85" t="s">
        <v>2643</v>
      </c>
      <c r="D1965" s="57">
        <v>315</v>
      </c>
      <c r="E196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65" s="57">
        <f t="shared" si="30"/>
        <v>315</v>
      </c>
    </row>
    <row r="1966" spans="1:6" x14ac:dyDescent="0.3">
      <c r="A1966" s="60" t="s">
        <v>8626</v>
      </c>
      <c r="B1966" s="85" t="s">
        <v>4309</v>
      </c>
      <c r="C1966" s="85" t="s">
        <v>2645</v>
      </c>
      <c r="D1966" s="57">
        <v>98.3</v>
      </c>
      <c r="E196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66" s="57">
        <f t="shared" si="30"/>
        <v>98.3</v>
      </c>
    </row>
    <row r="1967" spans="1:6" x14ac:dyDescent="0.3">
      <c r="A1967" s="60" t="s">
        <v>8627</v>
      </c>
      <c r="B1967" s="85" t="s">
        <v>4310</v>
      </c>
      <c r="C1967" s="85" t="s">
        <v>2645</v>
      </c>
      <c r="D1967" s="57">
        <v>98.3</v>
      </c>
      <c r="E196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67" s="57">
        <f t="shared" si="30"/>
        <v>98.3</v>
      </c>
    </row>
    <row r="1968" spans="1:6" x14ac:dyDescent="0.3">
      <c r="A1968" s="60" t="s">
        <v>9845</v>
      </c>
      <c r="B1968" s="85" t="s">
        <v>9783</v>
      </c>
      <c r="C1968" s="85" t="s">
        <v>2643</v>
      </c>
      <c r="D1968" s="57">
        <v>315</v>
      </c>
      <c r="E196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68" s="57">
        <f t="shared" si="30"/>
        <v>315</v>
      </c>
    </row>
    <row r="1969" spans="1:6" x14ac:dyDescent="0.3">
      <c r="A1969" s="54" t="s">
        <v>10146</v>
      </c>
      <c r="B1969" s="85" t="s">
        <v>10062</v>
      </c>
      <c r="C1969" s="85" t="s">
        <v>2643</v>
      </c>
      <c r="D1969" s="57">
        <v>320</v>
      </c>
      <c r="E196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69" s="57">
        <f t="shared" si="30"/>
        <v>320</v>
      </c>
    </row>
    <row r="1970" spans="1:6" x14ac:dyDescent="0.3">
      <c r="A1970" s="54" t="s">
        <v>4391</v>
      </c>
      <c r="B1970" s="85" t="s">
        <v>4392</v>
      </c>
      <c r="C1970" s="95" t="s">
        <v>2643</v>
      </c>
      <c r="D1970" s="57">
        <v>704</v>
      </c>
      <c r="E197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70" s="57">
        <f t="shared" si="30"/>
        <v>704</v>
      </c>
    </row>
    <row r="1971" spans="1:6" x14ac:dyDescent="0.3">
      <c r="A1971" s="54" t="s">
        <v>4391</v>
      </c>
      <c r="B1971" s="85" t="s">
        <v>4393</v>
      </c>
      <c r="C1971" s="85" t="s">
        <v>2645</v>
      </c>
      <c r="D1971" s="57">
        <v>354</v>
      </c>
      <c r="E197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71" s="57">
        <f t="shared" si="30"/>
        <v>354</v>
      </c>
    </row>
    <row r="1972" spans="1:6" x14ac:dyDescent="0.3">
      <c r="A1972" s="54" t="s">
        <v>4391</v>
      </c>
      <c r="B1972" s="85" t="s">
        <v>4394</v>
      </c>
      <c r="C1972" s="85" t="s">
        <v>2647</v>
      </c>
      <c r="D1972" s="57">
        <v>190</v>
      </c>
      <c r="E197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72" s="57">
        <f t="shared" si="30"/>
        <v>190</v>
      </c>
    </row>
    <row r="1973" spans="1:6" x14ac:dyDescent="0.3">
      <c r="A1973" s="60" t="s">
        <v>8664</v>
      </c>
      <c r="B1973" s="85" t="s">
        <v>8104</v>
      </c>
      <c r="C1973" s="95" t="s">
        <v>2643</v>
      </c>
      <c r="D1973" s="57">
        <v>236</v>
      </c>
      <c r="E197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73" s="57">
        <f t="shared" si="30"/>
        <v>236</v>
      </c>
    </row>
    <row r="1974" spans="1:6" x14ac:dyDescent="0.3">
      <c r="A1974" s="60" t="s">
        <v>8653</v>
      </c>
      <c r="B1974" s="85" t="s">
        <v>7961</v>
      </c>
      <c r="C1974" s="85" t="s">
        <v>2643</v>
      </c>
      <c r="D1974" s="57">
        <v>236</v>
      </c>
      <c r="E197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74" s="57">
        <f t="shared" si="30"/>
        <v>236</v>
      </c>
    </row>
    <row r="1975" spans="1:6" x14ac:dyDescent="0.3">
      <c r="A1975" s="54" t="s">
        <v>4395</v>
      </c>
      <c r="B1975" s="85" t="s">
        <v>4396</v>
      </c>
      <c r="C1975" s="85" t="s">
        <v>3444</v>
      </c>
      <c r="D1975" s="57">
        <v>501</v>
      </c>
      <c r="E197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75" s="57">
        <f t="shared" si="30"/>
        <v>501</v>
      </c>
    </row>
    <row r="1976" spans="1:6" x14ac:dyDescent="0.3">
      <c r="A1976" s="54" t="s">
        <v>10186</v>
      </c>
      <c r="B1976" s="85" t="s">
        <v>10126</v>
      </c>
      <c r="C1976" s="85" t="s">
        <v>10038</v>
      </c>
      <c r="D1976" s="57">
        <v>213</v>
      </c>
      <c r="E197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76" s="57">
        <f t="shared" si="30"/>
        <v>213</v>
      </c>
    </row>
    <row r="1977" spans="1:6" x14ac:dyDescent="0.3">
      <c r="A1977" s="54" t="s">
        <v>10187</v>
      </c>
      <c r="B1977" s="85" t="s">
        <v>10127</v>
      </c>
      <c r="C1977" s="85" t="s">
        <v>10039</v>
      </c>
      <c r="D1977" s="57">
        <v>220</v>
      </c>
      <c r="E197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77" s="57">
        <f t="shared" si="30"/>
        <v>220</v>
      </c>
    </row>
    <row r="1978" spans="1:6" x14ac:dyDescent="0.3">
      <c r="A1978" s="60" t="s">
        <v>8628</v>
      </c>
      <c r="B1978" s="85" t="s">
        <v>4311</v>
      </c>
      <c r="C1978" s="85" t="s">
        <v>2710</v>
      </c>
      <c r="D1978" s="57">
        <v>38.5</v>
      </c>
      <c r="E197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78" s="57">
        <f t="shared" si="30"/>
        <v>38.5</v>
      </c>
    </row>
    <row r="1979" spans="1:6" x14ac:dyDescent="0.3">
      <c r="A1979" s="60" t="s">
        <v>8628</v>
      </c>
      <c r="B1979" s="85" t="s">
        <v>4312</v>
      </c>
      <c r="C1979" s="85" t="s">
        <v>2715</v>
      </c>
      <c r="D1979" s="57">
        <v>77</v>
      </c>
      <c r="E197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79" s="57">
        <f t="shared" si="30"/>
        <v>77</v>
      </c>
    </row>
    <row r="1980" spans="1:6" x14ac:dyDescent="0.3">
      <c r="A1980" s="60" t="s">
        <v>7833</v>
      </c>
      <c r="B1980" s="85" t="s">
        <v>4313</v>
      </c>
      <c r="C1980" s="85" t="s">
        <v>2643</v>
      </c>
      <c r="D1980" s="57">
        <v>315</v>
      </c>
      <c r="E198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80" s="57">
        <f t="shared" si="30"/>
        <v>315</v>
      </c>
    </row>
    <row r="1981" spans="1:6" x14ac:dyDescent="0.3">
      <c r="A1981" s="60" t="s">
        <v>7833</v>
      </c>
      <c r="B1981" s="85" t="s">
        <v>4314</v>
      </c>
      <c r="C1981" s="85" t="s">
        <v>2645</v>
      </c>
      <c r="D1981" s="57">
        <v>197</v>
      </c>
      <c r="E198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81" s="57">
        <f t="shared" si="30"/>
        <v>197</v>
      </c>
    </row>
    <row r="1982" spans="1:6" x14ac:dyDescent="0.3">
      <c r="A1982" s="60" t="s">
        <v>8654</v>
      </c>
      <c r="B1982" s="85" t="s">
        <v>7846</v>
      </c>
      <c r="C1982" s="95" t="s">
        <v>2645</v>
      </c>
      <c r="D1982" s="57">
        <v>197</v>
      </c>
      <c r="E198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82" s="57">
        <f t="shared" si="30"/>
        <v>197</v>
      </c>
    </row>
    <row r="1983" spans="1:6" x14ac:dyDescent="0.3">
      <c r="A1983" s="60" t="s">
        <v>8629</v>
      </c>
      <c r="B1983" s="85" t="s">
        <v>4315</v>
      </c>
      <c r="C1983" s="85" t="s">
        <v>4316</v>
      </c>
      <c r="D1983" s="57">
        <v>333</v>
      </c>
      <c r="E198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83" s="57">
        <f t="shared" si="30"/>
        <v>333</v>
      </c>
    </row>
    <row r="1984" spans="1:6" x14ac:dyDescent="0.3">
      <c r="A1984" s="60" t="s">
        <v>8630</v>
      </c>
      <c r="B1984" s="85" t="s">
        <v>4317</v>
      </c>
      <c r="C1984" s="85" t="s">
        <v>2643</v>
      </c>
      <c r="D1984" s="57">
        <v>1278</v>
      </c>
      <c r="E198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84" s="57">
        <f t="shared" si="30"/>
        <v>1278</v>
      </c>
    </row>
    <row r="1985" spans="1:7" x14ac:dyDescent="0.3">
      <c r="A1985" s="60" t="s">
        <v>8630</v>
      </c>
      <c r="B1985" s="85" t="s">
        <v>4318</v>
      </c>
      <c r="C1985" s="85" t="s">
        <v>2645</v>
      </c>
      <c r="D1985" s="57">
        <v>649</v>
      </c>
      <c r="E198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85" s="57">
        <f t="shared" si="30"/>
        <v>649</v>
      </c>
    </row>
    <row r="1986" spans="1:7" x14ac:dyDescent="0.3">
      <c r="A1986" s="60" t="s">
        <v>8630</v>
      </c>
      <c r="B1986" s="85" t="s">
        <v>4319</v>
      </c>
      <c r="C1986" s="85" t="s">
        <v>2647</v>
      </c>
      <c r="D1986" s="57">
        <v>328</v>
      </c>
      <c r="E198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86" s="57">
        <f t="shared" si="30"/>
        <v>328</v>
      </c>
    </row>
    <row r="1987" spans="1:7" x14ac:dyDescent="0.3">
      <c r="A1987" s="60" t="s">
        <v>8631</v>
      </c>
      <c r="B1987" s="85" t="s">
        <v>4320</v>
      </c>
      <c r="C1987" s="85" t="s">
        <v>3409</v>
      </c>
      <c r="D1987" s="57">
        <v>1913</v>
      </c>
      <c r="E198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87" s="57">
        <f t="shared" si="30"/>
        <v>1913</v>
      </c>
      <c r="G1987" s="187" t="s">
        <v>23</v>
      </c>
    </row>
    <row r="1988" spans="1:7" x14ac:dyDescent="0.3">
      <c r="A1988" s="60" t="s">
        <v>8631</v>
      </c>
      <c r="B1988" s="85" t="s">
        <v>4321</v>
      </c>
      <c r="C1988" s="85" t="s">
        <v>2645</v>
      </c>
      <c r="D1988" s="57">
        <v>642</v>
      </c>
      <c r="E198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88" s="57">
        <f t="shared" si="30"/>
        <v>642</v>
      </c>
      <c r="G1988" s="187" t="s">
        <v>23</v>
      </c>
    </row>
    <row r="1989" spans="1:7" x14ac:dyDescent="0.3">
      <c r="A1989" s="60" t="s">
        <v>8631</v>
      </c>
      <c r="B1989" s="85" t="s">
        <v>4322</v>
      </c>
      <c r="C1989" s="85" t="s">
        <v>2647</v>
      </c>
      <c r="D1989" s="57">
        <v>328</v>
      </c>
      <c r="E198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89" s="57">
        <f t="shared" si="30"/>
        <v>328</v>
      </c>
      <c r="G1989" s="187" t="s">
        <v>23</v>
      </c>
    </row>
    <row r="1990" spans="1:7" x14ac:dyDescent="0.3">
      <c r="A1990" s="60" t="s">
        <v>4397</v>
      </c>
      <c r="B1990" s="85" t="s">
        <v>9679</v>
      </c>
      <c r="C1990" s="85" t="s">
        <v>2645</v>
      </c>
      <c r="D1990" s="57">
        <v>642</v>
      </c>
      <c r="E199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90" s="57">
        <f t="shared" ref="F1990:F2053" si="31">D1990-D1990*E1990</f>
        <v>642</v>
      </c>
    </row>
    <row r="1991" spans="1:7" x14ac:dyDescent="0.3">
      <c r="A1991" s="54" t="s">
        <v>4397</v>
      </c>
      <c r="B1991" s="85" t="s">
        <v>4398</v>
      </c>
      <c r="C1991" s="95" t="s">
        <v>2647</v>
      </c>
      <c r="D1991" s="57">
        <v>328</v>
      </c>
      <c r="E199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91" s="57">
        <f t="shared" si="31"/>
        <v>328</v>
      </c>
    </row>
    <row r="1992" spans="1:7" x14ac:dyDescent="0.3">
      <c r="A1992" s="60" t="s">
        <v>9859</v>
      </c>
      <c r="B1992" s="85" t="s">
        <v>9797</v>
      </c>
      <c r="C1992" s="85" t="s">
        <v>2643</v>
      </c>
      <c r="D1992" s="57">
        <v>1913</v>
      </c>
      <c r="E199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92" s="57">
        <f t="shared" si="31"/>
        <v>1913</v>
      </c>
    </row>
    <row r="1993" spans="1:7" x14ac:dyDescent="0.3">
      <c r="A1993" s="60" t="s">
        <v>9696</v>
      </c>
      <c r="B1993" s="85" t="s">
        <v>9698</v>
      </c>
      <c r="C1993" s="85" t="s">
        <v>9699</v>
      </c>
      <c r="D1993" s="57">
        <v>1913</v>
      </c>
      <c r="E199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93" s="57">
        <f t="shared" si="31"/>
        <v>1913</v>
      </c>
    </row>
    <row r="1994" spans="1:7" x14ac:dyDescent="0.3">
      <c r="A1994" s="60" t="s">
        <v>9696</v>
      </c>
      <c r="B1994" s="85" t="s">
        <v>9697</v>
      </c>
      <c r="C1994" s="85" t="s">
        <v>2645</v>
      </c>
      <c r="D1994" s="57">
        <v>642</v>
      </c>
      <c r="E199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94" s="57">
        <f t="shared" si="31"/>
        <v>642</v>
      </c>
    </row>
    <row r="1995" spans="1:7" x14ac:dyDescent="0.3">
      <c r="A1995" s="54" t="s">
        <v>4399</v>
      </c>
      <c r="B1995" s="85" t="s">
        <v>4400</v>
      </c>
      <c r="C1995" s="95" t="s">
        <v>2647</v>
      </c>
      <c r="D1995" s="57">
        <v>518</v>
      </c>
      <c r="E199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95" s="57">
        <f t="shared" si="31"/>
        <v>518</v>
      </c>
    </row>
    <row r="1996" spans="1:7" x14ac:dyDescent="0.3">
      <c r="A1996" s="54" t="s">
        <v>8739</v>
      </c>
      <c r="B1996" s="85" t="s">
        <v>7726</v>
      </c>
      <c r="C1996" s="85" t="s">
        <v>3382</v>
      </c>
      <c r="D1996" s="57">
        <v>459</v>
      </c>
      <c r="E199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96" s="57">
        <f t="shared" si="31"/>
        <v>459</v>
      </c>
    </row>
    <row r="1997" spans="1:7" x14ac:dyDescent="0.3">
      <c r="A1997" s="60" t="s">
        <v>8655</v>
      </c>
      <c r="B1997" s="85" t="s">
        <v>4401</v>
      </c>
      <c r="C1997" s="95" t="s">
        <v>7933</v>
      </c>
      <c r="D1997" s="57">
        <v>151</v>
      </c>
      <c r="E199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97" s="57">
        <f t="shared" si="31"/>
        <v>151</v>
      </c>
    </row>
    <row r="1998" spans="1:7" x14ac:dyDescent="0.3">
      <c r="A1998" s="60" t="s">
        <v>9700</v>
      </c>
      <c r="B1998" s="85" t="s">
        <v>9701</v>
      </c>
      <c r="C1998" s="85" t="s">
        <v>7727</v>
      </c>
      <c r="D1998" s="57">
        <v>80</v>
      </c>
      <c r="E199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98" s="57">
        <f t="shared" si="31"/>
        <v>80</v>
      </c>
    </row>
    <row r="1999" spans="1:7" x14ac:dyDescent="0.3">
      <c r="A1999" s="60" t="s">
        <v>8632</v>
      </c>
      <c r="B1999" s="85" t="s">
        <v>4323</v>
      </c>
      <c r="C1999" s="85" t="s">
        <v>2643</v>
      </c>
      <c r="D1999" s="57">
        <v>290</v>
      </c>
      <c r="E199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1999" s="57">
        <f t="shared" si="31"/>
        <v>290</v>
      </c>
    </row>
    <row r="2000" spans="1:7" x14ac:dyDescent="0.3">
      <c r="A2000" s="60" t="s">
        <v>8632</v>
      </c>
      <c r="B2000" s="85" t="s">
        <v>4324</v>
      </c>
      <c r="C2000" s="85" t="s">
        <v>2645</v>
      </c>
      <c r="D2000" s="57">
        <v>121</v>
      </c>
      <c r="E200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00" s="57">
        <f t="shared" si="31"/>
        <v>121</v>
      </c>
    </row>
    <row r="2001" spans="1:6" x14ac:dyDescent="0.3">
      <c r="A2001" s="60" t="s">
        <v>8633</v>
      </c>
      <c r="B2001" s="85" t="s">
        <v>4325</v>
      </c>
      <c r="C2001" s="85" t="s">
        <v>2645</v>
      </c>
      <c r="D2001" s="57">
        <v>121</v>
      </c>
      <c r="E200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01" s="57">
        <f t="shared" si="31"/>
        <v>121</v>
      </c>
    </row>
    <row r="2002" spans="1:6" x14ac:dyDescent="0.3">
      <c r="A2002" s="60" t="s">
        <v>8669</v>
      </c>
      <c r="B2002" s="85" t="s">
        <v>8109</v>
      </c>
      <c r="C2002" s="95" t="s">
        <v>2643</v>
      </c>
      <c r="D2002" s="57">
        <v>290</v>
      </c>
      <c r="E200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02" s="57">
        <f t="shared" si="31"/>
        <v>290</v>
      </c>
    </row>
    <row r="2003" spans="1:6" x14ac:dyDescent="0.3">
      <c r="A2003" s="60" t="s">
        <v>8656</v>
      </c>
      <c r="B2003" s="85" t="s">
        <v>7957</v>
      </c>
      <c r="C2003" s="85" t="s">
        <v>2643</v>
      </c>
      <c r="D2003" s="57">
        <v>290</v>
      </c>
      <c r="E200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03" s="57">
        <f t="shared" si="31"/>
        <v>290</v>
      </c>
    </row>
    <row r="2004" spans="1:6" x14ac:dyDescent="0.3">
      <c r="A2004" s="60" t="s">
        <v>4402</v>
      </c>
      <c r="B2004" s="85" t="s">
        <v>4403</v>
      </c>
      <c r="C2004" s="95" t="s">
        <v>2645</v>
      </c>
      <c r="D2004" s="57">
        <v>236</v>
      </c>
      <c r="E200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04" s="57">
        <f t="shared" si="31"/>
        <v>236</v>
      </c>
    </row>
    <row r="2005" spans="1:6" x14ac:dyDescent="0.3">
      <c r="A2005" s="60" t="s">
        <v>8634</v>
      </c>
      <c r="B2005" s="85" t="s">
        <v>4326</v>
      </c>
      <c r="C2005" s="85" t="s">
        <v>3504</v>
      </c>
      <c r="D2005" s="57">
        <v>143</v>
      </c>
      <c r="E200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05" s="57">
        <f t="shared" si="31"/>
        <v>143</v>
      </c>
    </row>
    <row r="2006" spans="1:6" x14ac:dyDescent="0.3">
      <c r="A2006" s="60" t="s">
        <v>8635</v>
      </c>
      <c r="B2006" s="85" t="s">
        <v>4327</v>
      </c>
      <c r="C2006" s="85" t="s">
        <v>2643</v>
      </c>
      <c r="D2006" s="57">
        <v>1585</v>
      </c>
      <c r="E200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06" s="57">
        <f t="shared" si="31"/>
        <v>1585</v>
      </c>
    </row>
    <row r="2007" spans="1:6" x14ac:dyDescent="0.3">
      <c r="A2007" s="60" t="s">
        <v>8635</v>
      </c>
      <c r="B2007" s="85" t="s">
        <v>4328</v>
      </c>
      <c r="C2007" s="85" t="s">
        <v>2645</v>
      </c>
      <c r="D2007" s="57">
        <v>544</v>
      </c>
      <c r="E200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07" s="57">
        <f t="shared" si="31"/>
        <v>544</v>
      </c>
    </row>
    <row r="2008" spans="1:6" x14ac:dyDescent="0.3">
      <c r="A2008" s="60" t="s">
        <v>8635</v>
      </c>
      <c r="B2008" s="85" t="s">
        <v>4329</v>
      </c>
      <c r="C2008" s="85" t="s">
        <v>2647</v>
      </c>
      <c r="D2008" s="57">
        <v>282</v>
      </c>
      <c r="E200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08" s="57">
        <f t="shared" si="31"/>
        <v>282</v>
      </c>
    </row>
    <row r="2009" spans="1:6" x14ac:dyDescent="0.3">
      <c r="A2009" s="54" t="s">
        <v>10140</v>
      </c>
      <c r="B2009" s="85" t="s">
        <v>10053</v>
      </c>
      <c r="C2009" s="85" t="s">
        <v>2643</v>
      </c>
      <c r="D2009" s="57">
        <v>1299</v>
      </c>
      <c r="E200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09" s="57">
        <f t="shared" si="31"/>
        <v>1299</v>
      </c>
    </row>
    <row r="2010" spans="1:6" x14ac:dyDescent="0.3">
      <c r="A2010" s="54" t="s">
        <v>10140</v>
      </c>
      <c r="B2010" s="85" t="s">
        <v>10054</v>
      </c>
      <c r="C2010" s="85" t="s">
        <v>2645</v>
      </c>
      <c r="D2010" s="57">
        <v>493</v>
      </c>
      <c r="E201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10" s="57">
        <f t="shared" si="31"/>
        <v>493</v>
      </c>
    </row>
    <row r="2011" spans="1:6" x14ac:dyDescent="0.3">
      <c r="A2011" s="54" t="s">
        <v>8665</v>
      </c>
      <c r="B2011" s="85" t="s">
        <v>10081</v>
      </c>
      <c r="C2011" s="85" t="s">
        <v>2637</v>
      </c>
      <c r="D2011" s="57">
        <v>98</v>
      </c>
      <c r="E201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11" s="57">
        <f t="shared" si="31"/>
        <v>98</v>
      </c>
    </row>
    <row r="2012" spans="1:6" x14ac:dyDescent="0.3">
      <c r="A2012" s="60" t="s">
        <v>8665</v>
      </c>
      <c r="B2012" s="85" t="s">
        <v>8105</v>
      </c>
      <c r="C2012" s="95" t="s">
        <v>2710</v>
      </c>
      <c r="D2012" s="57">
        <v>197</v>
      </c>
      <c r="E201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12" s="57">
        <f t="shared" si="31"/>
        <v>197</v>
      </c>
    </row>
    <row r="2013" spans="1:6" x14ac:dyDescent="0.3">
      <c r="A2013" s="54" t="s">
        <v>10157</v>
      </c>
      <c r="B2013" s="85" t="s">
        <v>10082</v>
      </c>
      <c r="C2013" s="85" t="s">
        <v>2637</v>
      </c>
      <c r="D2013" s="57">
        <v>100</v>
      </c>
      <c r="E201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13" s="57">
        <f t="shared" si="31"/>
        <v>100</v>
      </c>
    </row>
    <row r="2014" spans="1:6" x14ac:dyDescent="0.3">
      <c r="A2014" s="54" t="s">
        <v>10157</v>
      </c>
      <c r="B2014" s="85" t="s">
        <v>10083</v>
      </c>
      <c r="C2014" s="85" t="s">
        <v>21</v>
      </c>
      <c r="D2014" s="57">
        <v>200</v>
      </c>
      <c r="E201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14" s="57">
        <f t="shared" si="31"/>
        <v>200</v>
      </c>
    </row>
    <row r="2015" spans="1:6" x14ac:dyDescent="0.3">
      <c r="A2015" s="54" t="s">
        <v>7836</v>
      </c>
      <c r="B2015" s="85" t="s">
        <v>7858</v>
      </c>
      <c r="C2015" s="95" t="s">
        <v>2710</v>
      </c>
      <c r="D2015" s="57">
        <v>197</v>
      </c>
      <c r="E201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15" s="57">
        <f t="shared" si="31"/>
        <v>197</v>
      </c>
    </row>
    <row r="2016" spans="1:6" x14ac:dyDescent="0.3">
      <c r="A2016" s="60" t="s">
        <v>8636</v>
      </c>
      <c r="B2016" s="85" t="s">
        <v>4330</v>
      </c>
      <c r="C2016" s="85" t="s">
        <v>2643</v>
      </c>
      <c r="D2016" s="57">
        <v>649</v>
      </c>
      <c r="E201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16" s="57">
        <f t="shared" si="31"/>
        <v>649</v>
      </c>
    </row>
    <row r="2017" spans="1:6" x14ac:dyDescent="0.3">
      <c r="A2017" s="60" t="s">
        <v>8636</v>
      </c>
      <c r="B2017" s="85" t="s">
        <v>4331</v>
      </c>
      <c r="C2017" s="85" t="s">
        <v>2645</v>
      </c>
      <c r="D2017" s="57">
        <v>256</v>
      </c>
      <c r="E201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17" s="57">
        <f t="shared" si="31"/>
        <v>256</v>
      </c>
    </row>
    <row r="2018" spans="1:6" x14ac:dyDescent="0.3">
      <c r="A2018" s="60" t="s">
        <v>8637</v>
      </c>
      <c r="B2018" s="85" t="s">
        <v>4332</v>
      </c>
      <c r="C2018" s="85" t="s">
        <v>2643</v>
      </c>
      <c r="D2018" s="57">
        <v>491</v>
      </c>
      <c r="E201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18" s="57">
        <f t="shared" si="31"/>
        <v>491</v>
      </c>
    </row>
    <row r="2019" spans="1:6" x14ac:dyDescent="0.3">
      <c r="A2019" s="60" t="s">
        <v>8637</v>
      </c>
      <c r="B2019" s="85" t="s">
        <v>4333</v>
      </c>
      <c r="C2019" s="85" t="s">
        <v>2645</v>
      </c>
      <c r="D2019" s="57">
        <v>282</v>
      </c>
      <c r="E201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19" s="57">
        <f t="shared" si="31"/>
        <v>282</v>
      </c>
    </row>
    <row r="2020" spans="1:6" x14ac:dyDescent="0.3">
      <c r="A2020" s="60" t="s">
        <v>8657</v>
      </c>
      <c r="B2020" s="85" t="s">
        <v>7955</v>
      </c>
      <c r="C2020" s="85" t="s">
        <v>2645</v>
      </c>
      <c r="D2020" s="57">
        <v>282</v>
      </c>
      <c r="E202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20" s="57">
        <f t="shared" si="31"/>
        <v>282</v>
      </c>
    </row>
    <row r="2021" spans="1:6" x14ac:dyDescent="0.3">
      <c r="A2021" s="60" t="s">
        <v>8638</v>
      </c>
      <c r="B2021" s="85" t="s">
        <v>4334</v>
      </c>
      <c r="C2021" s="85" t="s">
        <v>2645</v>
      </c>
      <c r="D2021" s="57">
        <v>1638</v>
      </c>
      <c r="E202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21" s="57">
        <f t="shared" si="31"/>
        <v>1638</v>
      </c>
    </row>
    <row r="2022" spans="1:6" x14ac:dyDescent="0.3">
      <c r="A2022" s="60" t="s">
        <v>8638</v>
      </c>
      <c r="B2022" s="85" t="s">
        <v>4335</v>
      </c>
      <c r="C2022" s="85" t="s">
        <v>2647</v>
      </c>
      <c r="D2022" s="57">
        <v>819</v>
      </c>
      <c r="E202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22" s="57">
        <f t="shared" si="31"/>
        <v>819</v>
      </c>
    </row>
    <row r="2023" spans="1:6" x14ac:dyDescent="0.3">
      <c r="A2023" s="60" t="s">
        <v>8740</v>
      </c>
      <c r="B2023" s="85" t="s">
        <v>7721</v>
      </c>
      <c r="C2023" s="95" t="s">
        <v>2645</v>
      </c>
      <c r="D2023" s="57">
        <v>1638</v>
      </c>
      <c r="E202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23" s="57">
        <f t="shared" si="31"/>
        <v>1638</v>
      </c>
    </row>
    <row r="2024" spans="1:6" x14ac:dyDescent="0.3">
      <c r="A2024" s="54" t="s">
        <v>9496</v>
      </c>
      <c r="B2024" s="85" t="s">
        <v>10262</v>
      </c>
      <c r="C2024" s="85" t="s">
        <v>2645</v>
      </c>
      <c r="D2024" s="57">
        <v>1132</v>
      </c>
      <c r="E202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24" s="57">
        <f t="shared" si="31"/>
        <v>1132</v>
      </c>
    </row>
    <row r="2025" spans="1:6" x14ac:dyDescent="0.3">
      <c r="A2025" s="54" t="s">
        <v>10160</v>
      </c>
      <c r="B2025" s="85" t="s">
        <v>10093</v>
      </c>
      <c r="C2025" s="85" t="s">
        <v>2710</v>
      </c>
      <c r="D2025" s="57">
        <v>92</v>
      </c>
      <c r="E202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25" s="57">
        <f t="shared" si="31"/>
        <v>92</v>
      </c>
    </row>
    <row r="2026" spans="1:6" x14ac:dyDescent="0.3">
      <c r="A2026" s="60" t="s">
        <v>8639</v>
      </c>
      <c r="B2026" s="85" t="s">
        <v>4336</v>
      </c>
      <c r="C2026" s="85" t="s">
        <v>2643</v>
      </c>
      <c r="D2026" s="57">
        <v>65.5</v>
      </c>
      <c r="E202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26" s="57">
        <f t="shared" si="31"/>
        <v>65.5</v>
      </c>
    </row>
    <row r="2027" spans="1:6" x14ac:dyDescent="0.3">
      <c r="A2027" s="60" t="s">
        <v>8639</v>
      </c>
      <c r="B2027" s="85" t="s">
        <v>4337</v>
      </c>
      <c r="C2027" s="85" t="s">
        <v>2637</v>
      </c>
      <c r="D2027" s="57">
        <v>131</v>
      </c>
      <c r="E202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27" s="57">
        <f t="shared" si="31"/>
        <v>131</v>
      </c>
    </row>
    <row r="2028" spans="1:6" x14ac:dyDescent="0.3">
      <c r="A2028" s="60" t="s">
        <v>8639</v>
      </c>
      <c r="B2028" s="85" t="s">
        <v>4338</v>
      </c>
      <c r="C2028" s="85" t="s">
        <v>2710</v>
      </c>
      <c r="D2028" s="57">
        <v>262</v>
      </c>
      <c r="E202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28" s="57">
        <f t="shared" si="31"/>
        <v>262</v>
      </c>
    </row>
    <row r="2029" spans="1:6" x14ac:dyDescent="0.3">
      <c r="A2029" s="60" t="s">
        <v>8639</v>
      </c>
      <c r="B2029" s="85" t="s">
        <v>4339</v>
      </c>
      <c r="C2029" s="85" t="s">
        <v>2715</v>
      </c>
      <c r="D2029" s="57">
        <v>524</v>
      </c>
      <c r="E202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29" s="57">
        <f t="shared" si="31"/>
        <v>524</v>
      </c>
    </row>
    <row r="2030" spans="1:6" x14ac:dyDescent="0.3">
      <c r="A2030" s="60" t="s">
        <v>8658</v>
      </c>
      <c r="B2030" s="85" t="s">
        <v>7861</v>
      </c>
      <c r="C2030" s="95" t="s">
        <v>2710</v>
      </c>
      <c r="D2030" s="57">
        <v>262</v>
      </c>
      <c r="E203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30" s="57">
        <f t="shared" si="31"/>
        <v>262</v>
      </c>
    </row>
    <row r="2031" spans="1:6" x14ac:dyDescent="0.3">
      <c r="A2031" s="60" t="s">
        <v>8658</v>
      </c>
      <c r="B2031" s="85" t="s">
        <v>7862</v>
      </c>
      <c r="C2031" s="95" t="s">
        <v>2715</v>
      </c>
      <c r="D2031" s="57">
        <v>524</v>
      </c>
      <c r="E203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31" s="57">
        <f t="shared" si="31"/>
        <v>524</v>
      </c>
    </row>
    <row r="2032" spans="1:6" x14ac:dyDescent="0.3">
      <c r="A2032" s="60" t="s">
        <v>3122</v>
      </c>
      <c r="B2032" s="85" t="s">
        <v>4340</v>
      </c>
      <c r="C2032" s="85" t="s">
        <v>2756</v>
      </c>
      <c r="D2032" s="57">
        <v>88</v>
      </c>
      <c r="E203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32" s="57">
        <f t="shared" si="31"/>
        <v>88</v>
      </c>
    </row>
    <row r="2033" spans="1:6" x14ac:dyDescent="0.3">
      <c r="A2033" s="60" t="s">
        <v>3122</v>
      </c>
      <c r="B2033" s="85" t="s">
        <v>4341</v>
      </c>
      <c r="C2033" s="85" t="s">
        <v>2758</v>
      </c>
      <c r="D2033" s="57">
        <v>53</v>
      </c>
      <c r="E203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33" s="57">
        <f t="shared" si="31"/>
        <v>53</v>
      </c>
    </row>
    <row r="2034" spans="1:6" x14ac:dyDescent="0.3">
      <c r="A2034" s="60" t="s">
        <v>3122</v>
      </c>
      <c r="B2034" s="85" t="s">
        <v>4342</v>
      </c>
      <c r="C2034" s="85" t="s">
        <v>2760</v>
      </c>
      <c r="D2034" s="57">
        <v>35.200000000000003</v>
      </c>
      <c r="E203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34" s="57">
        <f t="shared" si="31"/>
        <v>35.200000000000003</v>
      </c>
    </row>
    <row r="2035" spans="1:6" x14ac:dyDescent="0.3">
      <c r="A2035" s="60" t="s">
        <v>3122</v>
      </c>
      <c r="B2035" s="85" t="s">
        <v>4343</v>
      </c>
      <c r="C2035" s="85" t="s">
        <v>2762</v>
      </c>
      <c r="D2035" s="57">
        <v>35.200000000000003</v>
      </c>
      <c r="E203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35" s="57">
        <f t="shared" si="31"/>
        <v>35.200000000000003</v>
      </c>
    </row>
    <row r="2036" spans="1:6" x14ac:dyDescent="0.3">
      <c r="A2036" s="60" t="s">
        <v>3122</v>
      </c>
      <c r="B2036" s="85" t="s">
        <v>4344</v>
      </c>
      <c r="C2036" s="85" t="s">
        <v>3101</v>
      </c>
      <c r="D2036" s="57">
        <v>385</v>
      </c>
      <c r="E203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36" s="57">
        <f t="shared" si="31"/>
        <v>385</v>
      </c>
    </row>
    <row r="2037" spans="1:6" x14ac:dyDescent="0.3">
      <c r="A2037" s="60" t="s">
        <v>3122</v>
      </c>
      <c r="B2037" s="85" t="s">
        <v>4345</v>
      </c>
      <c r="C2037" s="85" t="s">
        <v>3103</v>
      </c>
      <c r="D2037" s="57">
        <v>385</v>
      </c>
      <c r="E203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37" s="57">
        <f t="shared" si="31"/>
        <v>385</v>
      </c>
    </row>
    <row r="2038" spans="1:6" x14ac:dyDescent="0.3">
      <c r="A2038" s="60" t="s">
        <v>3122</v>
      </c>
      <c r="B2038" s="85" t="s">
        <v>4346</v>
      </c>
      <c r="C2038" s="85" t="s">
        <v>2764</v>
      </c>
      <c r="D2038" s="57">
        <v>132</v>
      </c>
      <c r="E203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38" s="57">
        <f t="shared" si="31"/>
        <v>132</v>
      </c>
    </row>
    <row r="2039" spans="1:6" x14ac:dyDescent="0.3">
      <c r="A2039" s="60" t="s">
        <v>3122</v>
      </c>
      <c r="B2039" s="85" t="s">
        <v>4347</v>
      </c>
      <c r="C2039" s="85" t="s">
        <v>2758</v>
      </c>
      <c r="D2039" s="57">
        <v>53</v>
      </c>
      <c r="E203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39" s="57">
        <f t="shared" si="31"/>
        <v>53</v>
      </c>
    </row>
    <row r="2040" spans="1:6" x14ac:dyDescent="0.3">
      <c r="A2040" s="60" t="s">
        <v>3122</v>
      </c>
      <c r="B2040" s="85" t="s">
        <v>4348</v>
      </c>
      <c r="C2040" s="85" t="s">
        <v>2760</v>
      </c>
      <c r="D2040" s="57">
        <v>35.200000000000003</v>
      </c>
      <c r="E204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40" s="57">
        <f t="shared" si="31"/>
        <v>35.200000000000003</v>
      </c>
    </row>
    <row r="2041" spans="1:6" x14ac:dyDescent="0.3">
      <c r="A2041" s="60" t="s">
        <v>3122</v>
      </c>
      <c r="B2041" s="85" t="s">
        <v>4349</v>
      </c>
      <c r="C2041" s="85" t="s">
        <v>2762</v>
      </c>
      <c r="D2041" s="57">
        <v>35.200000000000003</v>
      </c>
      <c r="E204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41" s="57">
        <f t="shared" si="31"/>
        <v>35.200000000000003</v>
      </c>
    </row>
    <row r="2042" spans="1:6" x14ac:dyDescent="0.3">
      <c r="A2042" s="54" t="s">
        <v>4404</v>
      </c>
      <c r="B2042" s="85" t="s">
        <v>4405</v>
      </c>
      <c r="C2042" s="85" t="s">
        <v>2823</v>
      </c>
      <c r="D2042" s="57">
        <v>139</v>
      </c>
      <c r="E204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42" s="57">
        <f t="shared" si="31"/>
        <v>139</v>
      </c>
    </row>
    <row r="2043" spans="1:6" x14ac:dyDescent="0.3">
      <c r="A2043" s="54" t="s">
        <v>3124</v>
      </c>
      <c r="B2043" s="85" t="s">
        <v>10123</v>
      </c>
      <c r="C2043" s="85" t="s">
        <v>2730</v>
      </c>
      <c r="D2043" s="57">
        <v>21</v>
      </c>
      <c r="E204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43" s="57">
        <f t="shared" si="31"/>
        <v>21</v>
      </c>
    </row>
    <row r="2044" spans="1:6" x14ac:dyDescent="0.3">
      <c r="A2044" s="54" t="s">
        <v>3124</v>
      </c>
      <c r="B2044" s="85" t="s">
        <v>10124</v>
      </c>
      <c r="C2044" s="85" t="s">
        <v>2643</v>
      </c>
      <c r="D2044" s="57">
        <v>47</v>
      </c>
      <c r="E204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44" s="57">
        <f t="shared" si="31"/>
        <v>47</v>
      </c>
    </row>
    <row r="2045" spans="1:6" x14ac:dyDescent="0.3">
      <c r="A2045" s="60" t="s">
        <v>3124</v>
      </c>
      <c r="B2045" s="85" t="s">
        <v>7723</v>
      </c>
      <c r="C2045" s="95" t="s">
        <v>2758</v>
      </c>
      <c r="D2045" s="57">
        <v>48.4</v>
      </c>
      <c r="E204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45" s="57">
        <f t="shared" si="31"/>
        <v>48.4</v>
      </c>
    </row>
    <row r="2046" spans="1:6" x14ac:dyDescent="0.3">
      <c r="A2046" s="54" t="s">
        <v>3124</v>
      </c>
      <c r="B2046" s="85" t="s">
        <v>4407</v>
      </c>
      <c r="C2046" s="95" t="s">
        <v>2760</v>
      </c>
      <c r="D2046" s="57">
        <v>32.299999999999997</v>
      </c>
      <c r="E204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46" s="57">
        <f t="shared" si="31"/>
        <v>32.299999999999997</v>
      </c>
    </row>
    <row r="2047" spans="1:6" x14ac:dyDescent="0.3">
      <c r="A2047" s="60" t="s">
        <v>3124</v>
      </c>
      <c r="B2047" s="85" t="s">
        <v>4350</v>
      </c>
      <c r="C2047" s="85" t="s">
        <v>3109</v>
      </c>
      <c r="D2047" s="57">
        <v>80.599999999999994</v>
      </c>
      <c r="E204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47" s="57">
        <f t="shared" si="31"/>
        <v>80.599999999999994</v>
      </c>
    </row>
    <row r="2048" spans="1:6" x14ac:dyDescent="0.3">
      <c r="A2048" s="60" t="s">
        <v>3124</v>
      </c>
      <c r="B2048" s="85" t="s">
        <v>4351</v>
      </c>
      <c r="C2048" s="85" t="s">
        <v>3111</v>
      </c>
      <c r="D2048" s="57">
        <v>80.599999999999994</v>
      </c>
      <c r="E204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48" s="57">
        <f t="shared" si="31"/>
        <v>80.599999999999994</v>
      </c>
    </row>
    <row r="2049" spans="1:6" x14ac:dyDescent="0.3">
      <c r="A2049" s="60" t="s">
        <v>3124</v>
      </c>
      <c r="B2049" s="85" t="s">
        <v>4406</v>
      </c>
      <c r="C2049" s="85" t="s">
        <v>2758</v>
      </c>
      <c r="D2049" s="57">
        <v>48.4</v>
      </c>
      <c r="E204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49" s="57">
        <f t="shared" si="31"/>
        <v>48.4</v>
      </c>
    </row>
    <row r="2050" spans="1:6" x14ac:dyDescent="0.3">
      <c r="A2050" s="60" t="s">
        <v>3124</v>
      </c>
      <c r="B2050" s="85" t="s">
        <v>4352</v>
      </c>
      <c r="C2050" s="85" t="s">
        <v>2730</v>
      </c>
      <c r="D2050" s="57">
        <v>16.5</v>
      </c>
      <c r="E205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50" s="57">
        <f t="shared" si="31"/>
        <v>16.5</v>
      </c>
    </row>
    <row r="2051" spans="1:6" x14ac:dyDescent="0.3">
      <c r="A2051" s="60" t="s">
        <v>3124</v>
      </c>
      <c r="B2051" s="85" t="s">
        <v>4353</v>
      </c>
      <c r="C2051" s="85" t="s">
        <v>2643</v>
      </c>
      <c r="D2051" s="57">
        <v>38.5</v>
      </c>
      <c r="E205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51" s="57">
        <f t="shared" si="31"/>
        <v>38.5</v>
      </c>
    </row>
    <row r="2052" spans="1:6" x14ac:dyDescent="0.3">
      <c r="A2052" s="60" t="s">
        <v>3124</v>
      </c>
      <c r="B2052" s="85" t="s">
        <v>4354</v>
      </c>
      <c r="C2052" s="85" t="s">
        <v>3101</v>
      </c>
      <c r="D2052" s="57">
        <v>385</v>
      </c>
      <c r="E205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52" s="57">
        <f t="shared" si="31"/>
        <v>385</v>
      </c>
    </row>
    <row r="2053" spans="1:6" x14ac:dyDescent="0.3">
      <c r="A2053" s="60" t="s">
        <v>3124</v>
      </c>
      <c r="B2053" s="85" t="s">
        <v>4355</v>
      </c>
      <c r="C2053" s="85" t="s">
        <v>3103</v>
      </c>
      <c r="D2053" s="57">
        <v>385</v>
      </c>
      <c r="E205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53" s="57">
        <f t="shared" si="31"/>
        <v>385</v>
      </c>
    </row>
    <row r="2054" spans="1:6" x14ac:dyDescent="0.3">
      <c r="A2054" s="60" t="s">
        <v>3124</v>
      </c>
      <c r="B2054" s="85" t="s">
        <v>4356</v>
      </c>
      <c r="C2054" s="85" t="s">
        <v>2769</v>
      </c>
      <c r="D2054" s="57">
        <v>132</v>
      </c>
      <c r="E205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54" s="57">
        <f t="shared" ref="F2054:F2117" si="32">D2054-D2054*E2054</f>
        <v>132</v>
      </c>
    </row>
    <row r="2055" spans="1:6" x14ac:dyDescent="0.3">
      <c r="A2055" s="60" t="s">
        <v>8659</v>
      </c>
      <c r="B2055" s="85" t="s">
        <v>4408</v>
      </c>
      <c r="C2055" s="85" t="s">
        <v>2760</v>
      </c>
      <c r="D2055" s="57">
        <v>32.299999999999997</v>
      </c>
      <c r="E205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55" s="57">
        <f t="shared" si="32"/>
        <v>32.299999999999997</v>
      </c>
    </row>
    <row r="2056" spans="1:6" x14ac:dyDescent="0.3">
      <c r="A2056" s="60" t="s">
        <v>8640</v>
      </c>
      <c r="B2056" s="85" t="s">
        <v>4357</v>
      </c>
      <c r="C2056" s="85" t="s">
        <v>3504</v>
      </c>
      <c r="D2056" s="57">
        <v>143</v>
      </c>
      <c r="E205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56" s="57">
        <f t="shared" si="32"/>
        <v>143</v>
      </c>
    </row>
    <row r="2057" spans="1:6" x14ac:dyDescent="0.3">
      <c r="A2057" s="60" t="s">
        <v>10207</v>
      </c>
      <c r="B2057" s="85" t="s">
        <v>10194</v>
      </c>
      <c r="C2057" s="85" t="s">
        <v>2710</v>
      </c>
      <c r="D2057" s="57">
        <v>277</v>
      </c>
      <c r="E205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57" s="57">
        <f t="shared" si="32"/>
        <v>277</v>
      </c>
    </row>
    <row r="2058" spans="1:6" x14ac:dyDescent="0.3">
      <c r="A2058" s="60" t="s">
        <v>8641</v>
      </c>
      <c r="B2058" s="85" t="s">
        <v>4358</v>
      </c>
      <c r="C2058" s="85" t="s">
        <v>2643</v>
      </c>
      <c r="D2058" s="57">
        <v>1171</v>
      </c>
      <c r="E205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58" s="57">
        <f t="shared" si="32"/>
        <v>1171</v>
      </c>
    </row>
    <row r="2059" spans="1:6" x14ac:dyDescent="0.3">
      <c r="A2059" s="60" t="s">
        <v>8641</v>
      </c>
      <c r="B2059" s="85" t="s">
        <v>4359</v>
      </c>
      <c r="C2059" s="85" t="s">
        <v>2645</v>
      </c>
      <c r="D2059" s="57">
        <v>328</v>
      </c>
      <c r="E2059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59" s="57">
        <f t="shared" si="32"/>
        <v>328</v>
      </c>
    </row>
    <row r="2060" spans="1:6" x14ac:dyDescent="0.3">
      <c r="A2060" s="60" t="s">
        <v>8641</v>
      </c>
      <c r="B2060" s="85" t="s">
        <v>4360</v>
      </c>
      <c r="C2060" s="85" t="s">
        <v>2647</v>
      </c>
      <c r="D2060" s="57">
        <v>164</v>
      </c>
      <c r="E2060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60" s="57">
        <f t="shared" si="32"/>
        <v>164</v>
      </c>
    </row>
    <row r="2061" spans="1:6" x14ac:dyDescent="0.3">
      <c r="A2061" s="54" t="s">
        <v>10189</v>
      </c>
      <c r="B2061" s="85" t="s">
        <v>10070</v>
      </c>
      <c r="C2061" s="85" t="s">
        <v>2645</v>
      </c>
      <c r="D2061" s="57">
        <v>400</v>
      </c>
      <c r="E2061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61" s="57">
        <f t="shared" si="32"/>
        <v>400</v>
      </c>
    </row>
    <row r="2062" spans="1:6" x14ac:dyDescent="0.3">
      <c r="A2062" s="54" t="s">
        <v>10190</v>
      </c>
      <c r="B2062" s="85" t="s">
        <v>10085</v>
      </c>
      <c r="C2062" s="85" t="s">
        <v>2643</v>
      </c>
      <c r="D2062" s="57">
        <v>100</v>
      </c>
      <c r="E2062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62" s="57">
        <f t="shared" si="32"/>
        <v>100</v>
      </c>
    </row>
    <row r="2063" spans="1:6" x14ac:dyDescent="0.3">
      <c r="A2063" s="54" t="s">
        <v>10190</v>
      </c>
      <c r="B2063" s="85" t="s">
        <v>10086</v>
      </c>
      <c r="C2063" s="85" t="s">
        <v>2637</v>
      </c>
      <c r="D2063" s="57">
        <v>200</v>
      </c>
      <c r="E2063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63" s="57">
        <f t="shared" si="32"/>
        <v>200</v>
      </c>
    </row>
    <row r="2064" spans="1:6" x14ac:dyDescent="0.3">
      <c r="A2064" s="54" t="s">
        <v>10191</v>
      </c>
      <c r="B2064" s="85" t="s">
        <v>10089</v>
      </c>
      <c r="C2064" s="85" t="s">
        <v>2643</v>
      </c>
      <c r="D2064" s="57">
        <v>100</v>
      </c>
      <c r="E2064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64" s="57">
        <f t="shared" si="32"/>
        <v>100</v>
      </c>
    </row>
    <row r="2065" spans="1:6" x14ac:dyDescent="0.3">
      <c r="A2065" s="54" t="s">
        <v>10191</v>
      </c>
      <c r="B2065" s="85" t="s">
        <v>10090</v>
      </c>
      <c r="C2065" s="85" t="s">
        <v>2637</v>
      </c>
      <c r="D2065" s="57">
        <v>200</v>
      </c>
      <c r="E2065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65" s="57">
        <f t="shared" si="32"/>
        <v>200</v>
      </c>
    </row>
    <row r="2066" spans="1:6" x14ac:dyDescent="0.3">
      <c r="A2066" s="54" t="s">
        <v>10192</v>
      </c>
      <c r="B2066" s="85" t="s">
        <v>10087</v>
      </c>
      <c r="C2066" s="85" t="s">
        <v>2643</v>
      </c>
      <c r="D2066" s="57">
        <v>200</v>
      </c>
      <c r="E2066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66" s="57">
        <f t="shared" si="32"/>
        <v>200</v>
      </c>
    </row>
    <row r="2067" spans="1:6" x14ac:dyDescent="0.3">
      <c r="A2067" s="54" t="s">
        <v>10192</v>
      </c>
      <c r="B2067" s="85" t="s">
        <v>10088</v>
      </c>
      <c r="C2067" s="85" t="s">
        <v>2637</v>
      </c>
      <c r="D2067" s="57">
        <v>400</v>
      </c>
      <c r="E2067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67" s="57">
        <f t="shared" si="32"/>
        <v>400</v>
      </c>
    </row>
    <row r="2068" spans="1:6" x14ac:dyDescent="0.3">
      <c r="A2068" s="54" t="s">
        <v>10193</v>
      </c>
      <c r="B2068" s="85" t="s">
        <v>10084</v>
      </c>
      <c r="C2068" s="85" t="s">
        <v>2637</v>
      </c>
      <c r="D2068" s="57">
        <v>400</v>
      </c>
      <c r="E2068" s="306">
        <f>IF(VLOOKUP($E$682,Discounts!B:C,2,FALSE)&gt;0,VLOOKUP($E$682,Discounts!B:C,2,FALSE),IF(VLOOKUP(MID($E$682,1,6),Discounts!B:C,2,FALSE)&gt;0,VLOOKUP(MID($E$682,1,6),Discounts!B:C,2,FALSE),IF(VLOOKUP(MID($E$682,1,3),Discounts!B:C,2,FALSE)&gt;0,VLOOKUP(MID($E$682,1,3),Discounts!B:C,2,FALSE),VLOOKUP(MID($E$682,1,1),Discounts!B:C,2,FALSE))))</f>
        <v>0</v>
      </c>
      <c r="F2068" s="57">
        <f t="shared" si="32"/>
        <v>400</v>
      </c>
    </row>
    <row r="2069" spans="1:6" ht="15.6" x14ac:dyDescent="0.3">
      <c r="A2069" s="230" t="s">
        <v>10299</v>
      </c>
      <c r="B2069" s="232"/>
      <c r="C2069" s="232"/>
      <c r="D2069" s="233"/>
      <c r="E2069" s="305" t="s">
        <v>4412</v>
      </c>
      <c r="F2069" s="233"/>
    </row>
    <row r="2070" spans="1:6" x14ac:dyDescent="0.3">
      <c r="A2070" s="60" t="s">
        <v>9592</v>
      </c>
      <c r="B2070" s="85" t="s">
        <v>9561</v>
      </c>
      <c r="C2070" s="85" t="s">
        <v>2643</v>
      </c>
      <c r="D2070" s="57">
        <v>3070</v>
      </c>
      <c r="E207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70" s="57">
        <f t="shared" si="32"/>
        <v>3070</v>
      </c>
    </row>
    <row r="2071" spans="1:6" x14ac:dyDescent="0.3">
      <c r="A2071" s="60" t="s">
        <v>9592</v>
      </c>
      <c r="B2071" s="85" t="s">
        <v>9562</v>
      </c>
      <c r="C2071" s="85" t="s">
        <v>2643</v>
      </c>
      <c r="D2071" s="57">
        <v>3070</v>
      </c>
      <c r="E207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71" s="57">
        <f t="shared" si="32"/>
        <v>3070</v>
      </c>
    </row>
    <row r="2072" spans="1:6" x14ac:dyDescent="0.3">
      <c r="A2072" s="60" t="s">
        <v>8707</v>
      </c>
      <c r="B2072" s="85" t="s">
        <v>4421</v>
      </c>
      <c r="C2072" s="95" t="s">
        <v>2643</v>
      </c>
      <c r="D2072" s="57">
        <v>98.3</v>
      </c>
      <c r="E207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72" s="57">
        <f t="shared" si="32"/>
        <v>98.3</v>
      </c>
    </row>
    <row r="2073" spans="1:6" x14ac:dyDescent="0.3">
      <c r="A2073" s="60" t="s">
        <v>8709</v>
      </c>
      <c r="B2073" s="85" t="s">
        <v>4423</v>
      </c>
      <c r="C2073" s="95" t="s">
        <v>2643</v>
      </c>
      <c r="D2073" s="57">
        <v>65.5</v>
      </c>
      <c r="E207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73" s="57">
        <f t="shared" si="32"/>
        <v>65.5</v>
      </c>
    </row>
    <row r="2074" spans="1:6" x14ac:dyDescent="0.3">
      <c r="A2074" s="54" t="s">
        <v>4413</v>
      </c>
      <c r="B2074" s="85" t="s">
        <v>4414</v>
      </c>
      <c r="C2074" s="95" t="s">
        <v>2643</v>
      </c>
      <c r="D2074" s="57">
        <v>27.7</v>
      </c>
      <c r="E207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74" s="57">
        <f t="shared" si="32"/>
        <v>27.7</v>
      </c>
    </row>
    <row r="2075" spans="1:6" x14ac:dyDescent="0.3">
      <c r="A2075" s="60" t="s">
        <v>8350</v>
      </c>
      <c r="B2075" s="85" t="s">
        <v>4440</v>
      </c>
      <c r="C2075" s="85" t="s">
        <v>2643</v>
      </c>
      <c r="D2075" s="57">
        <v>1278</v>
      </c>
      <c r="E207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75" s="57">
        <f t="shared" si="32"/>
        <v>1278</v>
      </c>
    </row>
    <row r="2076" spans="1:6" x14ac:dyDescent="0.3">
      <c r="A2076" s="60" t="s">
        <v>8687</v>
      </c>
      <c r="B2076" s="85" t="s">
        <v>4441</v>
      </c>
      <c r="C2076" s="85" t="s">
        <v>2643</v>
      </c>
      <c r="D2076" s="57">
        <v>1278</v>
      </c>
      <c r="E207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76" s="57">
        <f t="shared" si="32"/>
        <v>1278</v>
      </c>
    </row>
    <row r="2077" spans="1:6" x14ac:dyDescent="0.3">
      <c r="A2077" s="60" t="s">
        <v>8687</v>
      </c>
      <c r="B2077" s="85" t="s">
        <v>4442</v>
      </c>
      <c r="C2077" s="85" t="s">
        <v>2645</v>
      </c>
      <c r="D2077" s="57">
        <v>557</v>
      </c>
      <c r="E207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77" s="57">
        <f t="shared" si="32"/>
        <v>557</v>
      </c>
    </row>
    <row r="2078" spans="1:6" x14ac:dyDescent="0.3">
      <c r="A2078" s="60" t="s">
        <v>8687</v>
      </c>
      <c r="B2078" s="85" t="s">
        <v>4443</v>
      </c>
      <c r="C2078" s="85" t="s">
        <v>2647</v>
      </c>
      <c r="D2078" s="57">
        <v>278</v>
      </c>
      <c r="E207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78" s="57">
        <f t="shared" si="32"/>
        <v>278</v>
      </c>
    </row>
    <row r="2079" spans="1:6" x14ac:dyDescent="0.3">
      <c r="A2079" s="60" t="s">
        <v>4417</v>
      </c>
      <c r="B2079" s="85" t="s">
        <v>4444</v>
      </c>
      <c r="C2079" s="85" t="s">
        <v>2643</v>
      </c>
      <c r="D2079" s="57">
        <v>65.5</v>
      </c>
      <c r="E207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79" s="57">
        <f t="shared" si="32"/>
        <v>65.5</v>
      </c>
    </row>
    <row r="2080" spans="1:6" x14ac:dyDescent="0.3">
      <c r="A2080" s="54" t="s">
        <v>4417</v>
      </c>
      <c r="B2080" s="85" t="s">
        <v>4418</v>
      </c>
      <c r="C2080" s="85" t="s">
        <v>2637</v>
      </c>
      <c r="D2080" s="57">
        <v>131</v>
      </c>
      <c r="E208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80" s="57">
        <f t="shared" si="32"/>
        <v>131</v>
      </c>
    </row>
    <row r="2081" spans="1:7" x14ac:dyDescent="0.3">
      <c r="A2081" s="60" t="s">
        <v>4417</v>
      </c>
      <c r="B2081" s="85" t="s">
        <v>4445</v>
      </c>
      <c r="C2081" s="85" t="s">
        <v>2645</v>
      </c>
      <c r="D2081" s="57">
        <v>241</v>
      </c>
      <c r="E208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81" s="57">
        <f t="shared" si="32"/>
        <v>241</v>
      </c>
    </row>
    <row r="2082" spans="1:7" x14ac:dyDescent="0.3">
      <c r="A2082" s="60" t="s">
        <v>4419</v>
      </c>
      <c r="B2082" s="85" t="s">
        <v>7728</v>
      </c>
      <c r="C2082" s="85" t="s">
        <v>2637</v>
      </c>
      <c r="D2082" s="57">
        <v>131</v>
      </c>
      <c r="E208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82" s="57">
        <f t="shared" si="32"/>
        <v>131</v>
      </c>
    </row>
    <row r="2083" spans="1:7" x14ac:dyDescent="0.3">
      <c r="A2083" s="60" t="s">
        <v>8708</v>
      </c>
      <c r="B2083" s="85" t="s">
        <v>4420</v>
      </c>
      <c r="C2083" s="95" t="s">
        <v>2643</v>
      </c>
      <c r="D2083" s="57">
        <v>65.5</v>
      </c>
      <c r="E208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83" s="57">
        <f t="shared" si="32"/>
        <v>65.5</v>
      </c>
    </row>
    <row r="2084" spans="1:7" x14ac:dyDescent="0.3">
      <c r="A2084" s="60" t="s">
        <v>9601</v>
      </c>
      <c r="B2084" s="85" t="s">
        <v>9575</v>
      </c>
      <c r="C2084" s="85" t="s">
        <v>2645</v>
      </c>
      <c r="D2084" s="57">
        <v>124</v>
      </c>
      <c r="E208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84" s="57">
        <f t="shared" si="32"/>
        <v>124</v>
      </c>
    </row>
    <row r="2085" spans="1:7" x14ac:dyDescent="0.3">
      <c r="A2085" s="60" t="s">
        <v>8724</v>
      </c>
      <c r="B2085" s="55" t="s">
        <v>4446</v>
      </c>
      <c r="C2085" s="55" t="s">
        <v>3504</v>
      </c>
      <c r="D2085" s="57">
        <v>143</v>
      </c>
      <c r="E208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85" s="57">
        <f t="shared" si="32"/>
        <v>143</v>
      </c>
    </row>
    <row r="2086" spans="1:7" x14ac:dyDescent="0.3">
      <c r="A2086" s="60" t="s">
        <v>9602</v>
      </c>
      <c r="B2086" s="85" t="s">
        <v>9576</v>
      </c>
      <c r="C2086" s="85" t="s">
        <v>2643</v>
      </c>
      <c r="D2086" s="57">
        <v>328</v>
      </c>
      <c r="E208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86" s="57">
        <f t="shared" si="32"/>
        <v>328</v>
      </c>
    </row>
    <row r="2087" spans="1:7" x14ac:dyDescent="0.3">
      <c r="A2087" s="60" t="s">
        <v>2635</v>
      </c>
      <c r="B2087" s="85" t="s">
        <v>4447</v>
      </c>
      <c r="C2087" s="85" t="s">
        <v>2643</v>
      </c>
      <c r="D2087" s="57">
        <v>65.5</v>
      </c>
      <c r="E208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87" s="57">
        <f t="shared" si="32"/>
        <v>65.5</v>
      </c>
    </row>
    <row r="2088" spans="1:7" x14ac:dyDescent="0.3">
      <c r="A2088" s="54" t="s">
        <v>2635</v>
      </c>
      <c r="B2088" s="85" t="s">
        <v>2636</v>
      </c>
      <c r="C2088" s="85" t="s">
        <v>2637</v>
      </c>
      <c r="D2088" s="57">
        <v>131</v>
      </c>
      <c r="E208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88" s="57">
        <f t="shared" si="32"/>
        <v>131</v>
      </c>
      <c r="G2088" s="187" t="s">
        <v>23</v>
      </c>
    </row>
    <row r="2089" spans="1:7" x14ac:dyDescent="0.3">
      <c r="A2089" s="60" t="s">
        <v>2635</v>
      </c>
      <c r="B2089" s="85" t="s">
        <v>4448</v>
      </c>
      <c r="C2089" s="85" t="s">
        <v>2645</v>
      </c>
      <c r="D2089" s="57">
        <v>241</v>
      </c>
      <c r="E208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89" s="57">
        <f t="shared" si="32"/>
        <v>241</v>
      </c>
    </row>
    <row r="2090" spans="1:7" x14ac:dyDescent="0.3">
      <c r="A2090" s="54" t="s">
        <v>9370</v>
      </c>
      <c r="B2090" s="85" t="s">
        <v>9369</v>
      </c>
      <c r="C2090" s="85"/>
      <c r="D2090" s="57">
        <v>393</v>
      </c>
      <c r="E209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90" s="57">
        <f t="shared" si="32"/>
        <v>393</v>
      </c>
    </row>
    <row r="2091" spans="1:7" x14ac:dyDescent="0.3">
      <c r="A2091" s="60" t="s">
        <v>8696</v>
      </c>
      <c r="B2091" s="85" t="s">
        <v>4449</v>
      </c>
      <c r="C2091" s="85" t="s">
        <v>2643</v>
      </c>
      <c r="D2091" s="57">
        <v>1721</v>
      </c>
      <c r="E209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91" s="57">
        <f t="shared" si="32"/>
        <v>1721</v>
      </c>
    </row>
    <row r="2092" spans="1:7" x14ac:dyDescent="0.3">
      <c r="A2092" s="60" t="s">
        <v>8696</v>
      </c>
      <c r="B2092" s="85" t="s">
        <v>4450</v>
      </c>
      <c r="C2092" s="85" t="s">
        <v>2645</v>
      </c>
      <c r="D2092" s="57">
        <v>653</v>
      </c>
      <c r="E209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92" s="57">
        <f t="shared" si="32"/>
        <v>653</v>
      </c>
    </row>
    <row r="2093" spans="1:7" x14ac:dyDescent="0.3">
      <c r="A2093" s="60" t="s">
        <v>8696</v>
      </c>
      <c r="B2093" s="85" t="s">
        <v>4451</v>
      </c>
      <c r="C2093" s="85" t="s">
        <v>2647</v>
      </c>
      <c r="D2093" s="57">
        <v>269</v>
      </c>
      <c r="E209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93" s="57">
        <f t="shared" si="32"/>
        <v>269</v>
      </c>
    </row>
    <row r="2094" spans="1:7" x14ac:dyDescent="0.3">
      <c r="A2094" s="60" t="s">
        <v>8694</v>
      </c>
      <c r="B2094" s="85" t="s">
        <v>4452</v>
      </c>
      <c r="C2094" s="85" t="s">
        <v>2643</v>
      </c>
      <c r="D2094" s="57">
        <v>1396</v>
      </c>
      <c r="E209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94" s="57">
        <f t="shared" si="32"/>
        <v>1396</v>
      </c>
    </row>
    <row r="2095" spans="1:7" x14ac:dyDescent="0.3">
      <c r="A2095" s="60" t="s">
        <v>8694</v>
      </c>
      <c r="B2095" s="85" t="s">
        <v>4453</v>
      </c>
      <c r="C2095" s="85" t="s">
        <v>2645</v>
      </c>
      <c r="D2095" s="57">
        <v>508</v>
      </c>
      <c r="E209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95" s="57">
        <f t="shared" si="32"/>
        <v>508</v>
      </c>
    </row>
    <row r="2096" spans="1:7" x14ac:dyDescent="0.3">
      <c r="A2096" s="60" t="s">
        <v>8694</v>
      </c>
      <c r="B2096" s="85" t="s">
        <v>4454</v>
      </c>
      <c r="C2096" s="85" t="s">
        <v>2647</v>
      </c>
      <c r="D2096" s="57">
        <v>254</v>
      </c>
      <c r="E209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96" s="57">
        <f t="shared" si="32"/>
        <v>254</v>
      </c>
    </row>
    <row r="2097" spans="1:7" x14ac:dyDescent="0.3">
      <c r="A2097" s="60" t="s">
        <v>8706</v>
      </c>
      <c r="B2097" s="85" t="s">
        <v>4455</v>
      </c>
      <c r="C2097" s="85" t="s">
        <v>2643</v>
      </c>
      <c r="D2097" s="57">
        <v>1134</v>
      </c>
      <c r="E209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97" s="57">
        <f t="shared" si="32"/>
        <v>1134</v>
      </c>
    </row>
    <row r="2098" spans="1:7" x14ac:dyDescent="0.3">
      <c r="A2098" s="60" t="s">
        <v>8706</v>
      </c>
      <c r="B2098" s="85" t="s">
        <v>4456</v>
      </c>
      <c r="C2098" s="85" t="s">
        <v>2645</v>
      </c>
      <c r="D2098" s="57">
        <v>406</v>
      </c>
      <c r="E209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98" s="57">
        <f t="shared" si="32"/>
        <v>406</v>
      </c>
    </row>
    <row r="2099" spans="1:7" x14ac:dyDescent="0.3">
      <c r="A2099" s="54" t="s">
        <v>4424</v>
      </c>
      <c r="B2099" s="85" t="s">
        <v>4425</v>
      </c>
      <c r="C2099" s="85" t="s">
        <v>2710</v>
      </c>
      <c r="D2099" s="57">
        <v>2690</v>
      </c>
      <c r="E209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099" s="57">
        <f t="shared" si="32"/>
        <v>2690</v>
      </c>
      <c r="G2099" s="187" t="s">
        <v>23</v>
      </c>
    </row>
    <row r="2100" spans="1:7" x14ac:dyDescent="0.3">
      <c r="A2100" s="60" t="s">
        <v>8700</v>
      </c>
      <c r="B2100" s="85" t="s">
        <v>4457</v>
      </c>
      <c r="C2100" s="85" t="s">
        <v>2643</v>
      </c>
      <c r="D2100" s="57">
        <v>1427</v>
      </c>
      <c r="E210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00" s="57">
        <f t="shared" si="32"/>
        <v>1427</v>
      </c>
    </row>
    <row r="2101" spans="1:7" x14ac:dyDescent="0.3">
      <c r="A2101" s="60" t="s">
        <v>8700</v>
      </c>
      <c r="B2101" s="85" t="s">
        <v>4458</v>
      </c>
      <c r="C2101" s="85" t="s">
        <v>2645</v>
      </c>
      <c r="D2101" s="57">
        <v>508</v>
      </c>
      <c r="E210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01" s="57">
        <f t="shared" si="32"/>
        <v>508</v>
      </c>
    </row>
    <row r="2102" spans="1:7" x14ac:dyDescent="0.3">
      <c r="A2102" s="60" t="s">
        <v>8700</v>
      </c>
      <c r="B2102" s="85" t="s">
        <v>4459</v>
      </c>
      <c r="C2102" s="85" t="s">
        <v>2647</v>
      </c>
      <c r="D2102" s="57">
        <v>254</v>
      </c>
      <c r="E210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02" s="57">
        <f t="shared" si="32"/>
        <v>254</v>
      </c>
    </row>
    <row r="2103" spans="1:7" x14ac:dyDescent="0.3">
      <c r="A2103" s="60" t="s">
        <v>8702</v>
      </c>
      <c r="B2103" s="85" t="s">
        <v>4460</v>
      </c>
      <c r="C2103" s="85" t="s">
        <v>2643</v>
      </c>
      <c r="D2103" s="57">
        <v>885</v>
      </c>
      <c r="E210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03" s="57">
        <f t="shared" si="32"/>
        <v>885</v>
      </c>
    </row>
    <row r="2104" spans="1:7" x14ac:dyDescent="0.3">
      <c r="A2104" s="60" t="s">
        <v>8702</v>
      </c>
      <c r="B2104" s="85" t="s">
        <v>4461</v>
      </c>
      <c r="C2104" s="85" t="s">
        <v>2645</v>
      </c>
      <c r="D2104" s="57">
        <v>315</v>
      </c>
      <c r="E210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04" s="57">
        <f t="shared" si="32"/>
        <v>315</v>
      </c>
    </row>
    <row r="2105" spans="1:7" x14ac:dyDescent="0.3">
      <c r="A2105" s="60" t="s">
        <v>8699</v>
      </c>
      <c r="B2105" s="85" t="s">
        <v>4462</v>
      </c>
      <c r="C2105" s="85" t="s">
        <v>2643</v>
      </c>
      <c r="D2105" s="57">
        <v>472</v>
      </c>
      <c r="E210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05" s="57">
        <f t="shared" si="32"/>
        <v>472</v>
      </c>
    </row>
    <row r="2106" spans="1:7" x14ac:dyDescent="0.3">
      <c r="A2106" s="60" t="s">
        <v>8699</v>
      </c>
      <c r="B2106" s="85" t="s">
        <v>4463</v>
      </c>
      <c r="C2106" s="85" t="s">
        <v>2645</v>
      </c>
      <c r="D2106" s="57">
        <v>197</v>
      </c>
      <c r="E210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06" s="57">
        <f t="shared" si="32"/>
        <v>197</v>
      </c>
    </row>
    <row r="2107" spans="1:7" x14ac:dyDescent="0.3">
      <c r="A2107" s="60" t="s">
        <v>8736</v>
      </c>
      <c r="B2107" s="85" t="s">
        <v>7887</v>
      </c>
      <c r="C2107" s="95" t="s">
        <v>2643</v>
      </c>
      <c r="D2107" s="57">
        <v>472</v>
      </c>
      <c r="E210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07" s="57">
        <f t="shared" si="32"/>
        <v>472</v>
      </c>
    </row>
    <row r="2108" spans="1:7" x14ac:dyDescent="0.3">
      <c r="A2108" s="60" t="s">
        <v>8692</v>
      </c>
      <c r="B2108" s="85" t="s">
        <v>4464</v>
      </c>
      <c r="C2108" s="85" t="s">
        <v>2643</v>
      </c>
      <c r="D2108" s="57">
        <v>27.7</v>
      </c>
      <c r="E210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08" s="57">
        <f t="shared" si="32"/>
        <v>27.7</v>
      </c>
    </row>
    <row r="2109" spans="1:7" x14ac:dyDescent="0.3">
      <c r="A2109" s="60" t="s">
        <v>8692</v>
      </c>
      <c r="B2109" s="85" t="s">
        <v>4465</v>
      </c>
      <c r="C2109" s="85" t="s">
        <v>2637</v>
      </c>
      <c r="D2109" s="57">
        <v>55.4</v>
      </c>
      <c r="E210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09" s="57">
        <f t="shared" si="32"/>
        <v>55.4</v>
      </c>
    </row>
    <row r="2110" spans="1:7" x14ac:dyDescent="0.3">
      <c r="A2110" s="60" t="s">
        <v>8692</v>
      </c>
      <c r="B2110" s="85" t="s">
        <v>4466</v>
      </c>
      <c r="C2110" s="85" t="s">
        <v>2710</v>
      </c>
      <c r="D2110" s="57">
        <v>111</v>
      </c>
      <c r="E211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10" s="57">
        <f t="shared" si="32"/>
        <v>111</v>
      </c>
    </row>
    <row r="2111" spans="1:7" x14ac:dyDescent="0.3">
      <c r="A2111" s="60" t="s">
        <v>8692</v>
      </c>
      <c r="B2111" s="85" t="s">
        <v>4467</v>
      </c>
      <c r="C2111" s="85" t="s">
        <v>2645</v>
      </c>
      <c r="D2111" s="57">
        <v>18.100000000000001</v>
      </c>
      <c r="E211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11" s="57">
        <f t="shared" si="32"/>
        <v>18.100000000000001</v>
      </c>
    </row>
    <row r="2112" spans="1:7" x14ac:dyDescent="0.3">
      <c r="A2112" s="60" t="s">
        <v>8693</v>
      </c>
      <c r="B2112" s="85" t="s">
        <v>4468</v>
      </c>
      <c r="C2112" s="85" t="s">
        <v>2643</v>
      </c>
      <c r="D2112" s="57">
        <v>27.7</v>
      </c>
      <c r="E211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12" s="57">
        <f t="shared" si="32"/>
        <v>27.7</v>
      </c>
    </row>
    <row r="2113" spans="1:6" x14ac:dyDescent="0.3">
      <c r="A2113" s="60" t="s">
        <v>8693</v>
      </c>
      <c r="B2113" s="85" t="s">
        <v>4469</v>
      </c>
      <c r="C2113" s="85" t="s">
        <v>2637</v>
      </c>
      <c r="D2113" s="57">
        <v>55.4</v>
      </c>
      <c r="E211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13" s="57">
        <f t="shared" si="32"/>
        <v>55.4</v>
      </c>
    </row>
    <row r="2114" spans="1:6" x14ac:dyDescent="0.3">
      <c r="A2114" s="60" t="s">
        <v>8720</v>
      </c>
      <c r="B2114" s="85" t="s">
        <v>4470</v>
      </c>
      <c r="C2114" s="85" t="s">
        <v>2730</v>
      </c>
      <c r="D2114" s="57">
        <v>52.4</v>
      </c>
      <c r="E211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14" s="57">
        <f t="shared" si="32"/>
        <v>52.4</v>
      </c>
    </row>
    <row r="2115" spans="1:6" x14ac:dyDescent="0.3">
      <c r="A2115" s="60" t="s">
        <v>8720</v>
      </c>
      <c r="B2115" s="85" t="s">
        <v>4471</v>
      </c>
      <c r="C2115" s="85" t="s">
        <v>2643</v>
      </c>
      <c r="D2115" s="57">
        <v>124</v>
      </c>
      <c r="E211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15" s="57">
        <f t="shared" si="32"/>
        <v>124</v>
      </c>
    </row>
    <row r="2116" spans="1:6" x14ac:dyDescent="0.3">
      <c r="A2116" s="60" t="s">
        <v>8720</v>
      </c>
      <c r="B2116" s="85" t="s">
        <v>4472</v>
      </c>
      <c r="C2116" s="85" t="s">
        <v>2710</v>
      </c>
      <c r="D2116" s="57">
        <v>465</v>
      </c>
      <c r="E211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16" s="57">
        <f t="shared" si="32"/>
        <v>465</v>
      </c>
    </row>
    <row r="2117" spans="1:6" x14ac:dyDescent="0.3">
      <c r="A2117" s="60" t="s">
        <v>8720</v>
      </c>
      <c r="B2117" s="85" t="s">
        <v>4473</v>
      </c>
      <c r="C2117" s="85" t="s">
        <v>2756</v>
      </c>
      <c r="D2117" s="57">
        <v>295</v>
      </c>
      <c r="E211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17" s="57">
        <f t="shared" si="32"/>
        <v>295</v>
      </c>
    </row>
    <row r="2118" spans="1:6" x14ac:dyDescent="0.3">
      <c r="A2118" s="60" t="s">
        <v>8720</v>
      </c>
      <c r="B2118" s="85" t="s">
        <v>4474</v>
      </c>
      <c r="C2118" s="85" t="s">
        <v>2764</v>
      </c>
      <c r="D2118" s="57">
        <v>393</v>
      </c>
      <c r="E211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18" s="57">
        <f t="shared" ref="F2118:F2181" si="33">D2118-D2118*E2118</f>
        <v>393</v>
      </c>
    </row>
    <row r="2119" spans="1:6" x14ac:dyDescent="0.3">
      <c r="A2119" s="60" t="s">
        <v>8720</v>
      </c>
      <c r="B2119" s="85" t="s">
        <v>4475</v>
      </c>
      <c r="C2119" s="85" t="s">
        <v>2758</v>
      </c>
      <c r="D2119" s="57">
        <v>131</v>
      </c>
      <c r="E211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19" s="57">
        <f t="shared" si="33"/>
        <v>131</v>
      </c>
    </row>
    <row r="2120" spans="1:6" x14ac:dyDescent="0.3">
      <c r="A2120" s="60" t="s">
        <v>8720</v>
      </c>
      <c r="B2120" s="85" t="s">
        <v>4476</v>
      </c>
      <c r="C2120" s="85" t="s">
        <v>2760</v>
      </c>
      <c r="D2120" s="57">
        <v>98.3</v>
      </c>
      <c r="E212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20" s="57">
        <f t="shared" si="33"/>
        <v>98.3</v>
      </c>
    </row>
    <row r="2121" spans="1:6" x14ac:dyDescent="0.3">
      <c r="A2121" s="60" t="s">
        <v>8362</v>
      </c>
      <c r="B2121" s="85" t="s">
        <v>4477</v>
      </c>
      <c r="C2121" s="85" t="s">
        <v>2643</v>
      </c>
      <c r="D2121" s="57">
        <v>27.7</v>
      </c>
      <c r="E212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21" s="57">
        <f t="shared" si="33"/>
        <v>27.7</v>
      </c>
    </row>
    <row r="2122" spans="1:6" x14ac:dyDescent="0.3">
      <c r="A2122" s="60" t="s">
        <v>8362</v>
      </c>
      <c r="B2122" s="85" t="s">
        <v>4478</v>
      </c>
      <c r="C2122" s="85" t="s">
        <v>2637</v>
      </c>
      <c r="D2122" s="57">
        <v>55.4</v>
      </c>
      <c r="E212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22" s="57">
        <f t="shared" si="33"/>
        <v>55.4</v>
      </c>
    </row>
    <row r="2123" spans="1:6" x14ac:dyDescent="0.3">
      <c r="A2123" s="60" t="s">
        <v>8362</v>
      </c>
      <c r="B2123" s="85" t="s">
        <v>4479</v>
      </c>
      <c r="C2123" s="85" t="s">
        <v>2710</v>
      </c>
      <c r="D2123" s="57">
        <v>111</v>
      </c>
      <c r="E212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23" s="57">
        <f t="shared" si="33"/>
        <v>111</v>
      </c>
    </row>
    <row r="2124" spans="1:6" x14ac:dyDescent="0.3">
      <c r="A2124" s="60" t="s">
        <v>8362</v>
      </c>
      <c r="B2124" s="85" t="s">
        <v>4480</v>
      </c>
      <c r="C2124" s="85" t="s">
        <v>2645</v>
      </c>
      <c r="D2124" s="57">
        <v>18.100000000000001</v>
      </c>
      <c r="E212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24" s="57">
        <f t="shared" si="33"/>
        <v>18.100000000000001</v>
      </c>
    </row>
    <row r="2125" spans="1:6" x14ac:dyDescent="0.3">
      <c r="A2125" s="60" t="s">
        <v>8689</v>
      </c>
      <c r="B2125" s="85" t="s">
        <v>4481</v>
      </c>
      <c r="C2125" s="85" t="s">
        <v>2643</v>
      </c>
      <c r="D2125" s="57">
        <v>27.7</v>
      </c>
      <c r="E212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25" s="57">
        <f t="shared" si="33"/>
        <v>27.7</v>
      </c>
    </row>
    <row r="2126" spans="1:6" x14ac:dyDescent="0.3">
      <c r="A2126" s="60" t="s">
        <v>8689</v>
      </c>
      <c r="B2126" s="85" t="s">
        <v>4482</v>
      </c>
      <c r="C2126" s="85" t="s">
        <v>2637</v>
      </c>
      <c r="D2126" s="57">
        <v>55.4</v>
      </c>
      <c r="E212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26" s="57">
        <f t="shared" si="33"/>
        <v>55.4</v>
      </c>
    </row>
    <row r="2127" spans="1:6" x14ac:dyDescent="0.3">
      <c r="A2127" s="60" t="s">
        <v>8723</v>
      </c>
      <c r="B2127" s="55" t="s">
        <v>4483</v>
      </c>
      <c r="C2127" s="55" t="s">
        <v>3504</v>
      </c>
      <c r="D2127" s="57">
        <v>143</v>
      </c>
      <c r="E212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27" s="57">
        <f t="shared" si="33"/>
        <v>143</v>
      </c>
    </row>
    <row r="2128" spans="1:6" x14ac:dyDescent="0.3">
      <c r="A2128" s="60" t="s">
        <v>8718</v>
      </c>
      <c r="B2128" s="85" t="s">
        <v>4484</v>
      </c>
      <c r="C2128" s="85" t="s">
        <v>2730</v>
      </c>
      <c r="D2128" s="57">
        <v>52.4</v>
      </c>
      <c r="E212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28" s="57">
        <f t="shared" si="33"/>
        <v>52.4</v>
      </c>
    </row>
    <row r="2129" spans="1:6" x14ac:dyDescent="0.3">
      <c r="A2129" s="60" t="s">
        <v>8718</v>
      </c>
      <c r="B2129" s="85" t="s">
        <v>4485</v>
      </c>
      <c r="C2129" s="85" t="s">
        <v>2643</v>
      </c>
      <c r="D2129" s="57">
        <v>124</v>
      </c>
      <c r="E212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29" s="57">
        <f t="shared" si="33"/>
        <v>124</v>
      </c>
    </row>
    <row r="2130" spans="1:6" x14ac:dyDescent="0.3">
      <c r="A2130" s="60" t="s">
        <v>8718</v>
      </c>
      <c r="B2130" s="85" t="s">
        <v>4486</v>
      </c>
      <c r="C2130" s="85" t="s">
        <v>2710</v>
      </c>
      <c r="D2130" s="57">
        <v>465</v>
      </c>
      <c r="E213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30" s="57">
        <f t="shared" si="33"/>
        <v>465</v>
      </c>
    </row>
    <row r="2131" spans="1:6" x14ac:dyDescent="0.3">
      <c r="A2131" s="60" t="s">
        <v>8718</v>
      </c>
      <c r="B2131" s="85" t="s">
        <v>4487</v>
      </c>
      <c r="C2131" s="85" t="s">
        <v>2756</v>
      </c>
      <c r="D2131" s="57">
        <v>295</v>
      </c>
      <c r="E213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31" s="57">
        <f t="shared" si="33"/>
        <v>295</v>
      </c>
    </row>
    <row r="2132" spans="1:6" x14ac:dyDescent="0.3">
      <c r="A2132" s="60" t="s">
        <v>8718</v>
      </c>
      <c r="B2132" s="85" t="s">
        <v>4488</v>
      </c>
      <c r="C2132" s="85" t="s">
        <v>2764</v>
      </c>
      <c r="D2132" s="57">
        <v>393</v>
      </c>
      <c r="E213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32" s="57">
        <f t="shared" si="33"/>
        <v>393</v>
      </c>
    </row>
    <row r="2133" spans="1:6" x14ac:dyDescent="0.3">
      <c r="A2133" s="60" t="s">
        <v>8718</v>
      </c>
      <c r="B2133" s="85" t="s">
        <v>4489</v>
      </c>
      <c r="C2133" s="85" t="s">
        <v>2758</v>
      </c>
      <c r="D2133" s="57">
        <v>131</v>
      </c>
      <c r="E213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33" s="57">
        <f t="shared" si="33"/>
        <v>131</v>
      </c>
    </row>
    <row r="2134" spans="1:6" x14ac:dyDescent="0.3">
      <c r="A2134" s="60" t="s">
        <v>8718</v>
      </c>
      <c r="B2134" s="85" t="s">
        <v>4490</v>
      </c>
      <c r="C2134" s="85" t="s">
        <v>2760</v>
      </c>
      <c r="D2134" s="57">
        <v>98.3</v>
      </c>
      <c r="E213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34" s="57">
        <f t="shared" si="33"/>
        <v>98.3</v>
      </c>
    </row>
    <row r="2135" spans="1:6" x14ac:dyDescent="0.3">
      <c r="A2135" s="60" t="s">
        <v>8722</v>
      </c>
      <c r="B2135" s="85" t="s">
        <v>4491</v>
      </c>
      <c r="C2135" s="85" t="s">
        <v>2760</v>
      </c>
      <c r="D2135" s="57">
        <v>98.3</v>
      </c>
      <c r="E213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35" s="57">
        <f t="shared" si="33"/>
        <v>98.3</v>
      </c>
    </row>
    <row r="2136" spans="1:6" x14ac:dyDescent="0.3">
      <c r="A2136" s="60" t="s">
        <v>8703</v>
      </c>
      <c r="B2136" s="85" t="s">
        <v>4426</v>
      </c>
      <c r="C2136" s="95" t="s">
        <v>2643</v>
      </c>
      <c r="D2136" s="57">
        <v>944</v>
      </c>
      <c r="E213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36" s="57">
        <f t="shared" si="33"/>
        <v>944</v>
      </c>
    </row>
    <row r="2137" spans="1:6" x14ac:dyDescent="0.3">
      <c r="A2137" s="60" t="s">
        <v>8690</v>
      </c>
      <c r="B2137" s="85" t="s">
        <v>4492</v>
      </c>
      <c r="C2137" s="85" t="s">
        <v>2643</v>
      </c>
      <c r="D2137" s="57">
        <v>61</v>
      </c>
      <c r="E213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37" s="57">
        <f t="shared" si="33"/>
        <v>61</v>
      </c>
    </row>
    <row r="2138" spans="1:6" x14ac:dyDescent="0.3">
      <c r="A2138" s="60" t="s">
        <v>8690</v>
      </c>
      <c r="B2138" s="85" t="s">
        <v>4493</v>
      </c>
      <c r="C2138" s="85" t="s">
        <v>2637</v>
      </c>
      <c r="D2138" s="57">
        <v>121</v>
      </c>
      <c r="E213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38" s="57">
        <f t="shared" si="33"/>
        <v>121</v>
      </c>
    </row>
    <row r="2139" spans="1:6" x14ac:dyDescent="0.3">
      <c r="A2139" s="60" t="s">
        <v>8690</v>
      </c>
      <c r="B2139" s="85" t="s">
        <v>4494</v>
      </c>
      <c r="C2139" s="85" t="s">
        <v>2710</v>
      </c>
      <c r="D2139" s="57">
        <v>242</v>
      </c>
      <c r="E213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39" s="57">
        <f t="shared" si="33"/>
        <v>242</v>
      </c>
    </row>
    <row r="2140" spans="1:6" x14ac:dyDescent="0.3">
      <c r="A2140" s="60" t="s">
        <v>8690</v>
      </c>
      <c r="B2140" s="85" t="s">
        <v>4495</v>
      </c>
      <c r="C2140" s="85" t="s">
        <v>2645</v>
      </c>
      <c r="D2140" s="57">
        <v>24.2</v>
      </c>
      <c r="E214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40" s="57">
        <f t="shared" si="33"/>
        <v>24.2</v>
      </c>
    </row>
    <row r="2141" spans="1:6" x14ac:dyDescent="0.3">
      <c r="A2141" s="54" t="s">
        <v>4427</v>
      </c>
      <c r="B2141" s="85" t="s">
        <v>4428</v>
      </c>
      <c r="C2141" s="95" t="s">
        <v>2643</v>
      </c>
      <c r="D2141" s="57">
        <v>50</v>
      </c>
      <c r="E214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41" s="57">
        <f t="shared" si="33"/>
        <v>50</v>
      </c>
    </row>
    <row r="2142" spans="1:6" x14ac:dyDescent="0.3">
      <c r="A2142" s="60" t="s">
        <v>8719</v>
      </c>
      <c r="B2142" s="85" t="s">
        <v>4496</v>
      </c>
      <c r="C2142" s="85" t="s">
        <v>2730</v>
      </c>
      <c r="D2142" s="57">
        <v>52.4</v>
      </c>
      <c r="E214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42" s="57">
        <f t="shared" si="33"/>
        <v>52.4</v>
      </c>
    </row>
    <row r="2143" spans="1:6" x14ac:dyDescent="0.3">
      <c r="A2143" s="60" t="s">
        <v>8719</v>
      </c>
      <c r="B2143" s="85" t="s">
        <v>4497</v>
      </c>
      <c r="C2143" s="85" t="s">
        <v>2643</v>
      </c>
      <c r="D2143" s="57">
        <v>124</v>
      </c>
      <c r="E214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43" s="57">
        <f t="shared" si="33"/>
        <v>124</v>
      </c>
    </row>
    <row r="2144" spans="1:6" x14ac:dyDescent="0.3">
      <c r="A2144" s="60" t="s">
        <v>8719</v>
      </c>
      <c r="B2144" s="85" t="s">
        <v>4498</v>
      </c>
      <c r="C2144" s="85" t="s">
        <v>2710</v>
      </c>
      <c r="D2144" s="57">
        <v>465</v>
      </c>
      <c r="E214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44" s="57">
        <f t="shared" si="33"/>
        <v>465</v>
      </c>
    </row>
    <row r="2145" spans="1:6" x14ac:dyDescent="0.3">
      <c r="A2145" s="60" t="s">
        <v>8719</v>
      </c>
      <c r="B2145" s="85" t="s">
        <v>4499</v>
      </c>
      <c r="C2145" s="85" t="s">
        <v>2756</v>
      </c>
      <c r="D2145" s="57">
        <v>295</v>
      </c>
      <c r="E214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45" s="57">
        <f t="shared" si="33"/>
        <v>295</v>
      </c>
    </row>
    <row r="2146" spans="1:6" x14ac:dyDescent="0.3">
      <c r="A2146" s="60" t="s">
        <v>8719</v>
      </c>
      <c r="B2146" s="85" t="s">
        <v>4500</v>
      </c>
      <c r="C2146" s="85" t="s">
        <v>2764</v>
      </c>
      <c r="D2146" s="57">
        <v>393</v>
      </c>
      <c r="E214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46" s="57">
        <f t="shared" si="33"/>
        <v>393</v>
      </c>
    </row>
    <row r="2147" spans="1:6" x14ac:dyDescent="0.3">
      <c r="A2147" s="60" t="s">
        <v>8719</v>
      </c>
      <c r="B2147" s="85" t="s">
        <v>4501</v>
      </c>
      <c r="C2147" s="85" t="s">
        <v>2758</v>
      </c>
      <c r="D2147" s="57">
        <v>131</v>
      </c>
      <c r="E214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47" s="57">
        <f t="shared" si="33"/>
        <v>131</v>
      </c>
    </row>
    <row r="2148" spans="1:6" x14ac:dyDescent="0.3">
      <c r="A2148" s="60" t="s">
        <v>8719</v>
      </c>
      <c r="B2148" s="85" t="s">
        <v>4502</v>
      </c>
      <c r="C2148" s="85" t="s">
        <v>2760</v>
      </c>
      <c r="D2148" s="57">
        <v>98.3</v>
      </c>
      <c r="E214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48" s="57">
        <f t="shared" si="33"/>
        <v>98.3</v>
      </c>
    </row>
    <row r="2149" spans="1:6" x14ac:dyDescent="0.3">
      <c r="A2149" s="60" t="s">
        <v>8364</v>
      </c>
      <c r="B2149" s="85" t="s">
        <v>4503</v>
      </c>
      <c r="C2149" s="85" t="s">
        <v>2643</v>
      </c>
      <c r="D2149" s="57">
        <v>45.4</v>
      </c>
      <c r="E214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49" s="57">
        <f t="shared" si="33"/>
        <v>45.4</v>
      </c>
    </row>
    <row r="2150" spans="1:6" x14ac:dyDescent="0.3">
      <c r="A2150" s="60" t="s">
        <v>8364</v>
      </c>
      <c r="B2150" s="85" t="s">
        <v>4504</v>
      </c>
      <c r="C2150" s="85" t="s">
        <v>2637</v>
      </c>
      <c r="D2150" s="57">
        <v>90.7</v>
      </c>
      <c r="E215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50" s="57">
        <f t="shared" si="33"/>
        <v>90.7</v>
      </c>
    </row>
    <row r="2151" spans="1:6" x14ac:dyDescent="0.3">
      <c r="A2151" s="60" t="s">
        <v>8364</v>
      </c>
      <c r="B2151" s="85" t="s">
        <v>4505</v>
      </c>
      <c r="C2151" s="85" t="s">
        <v>2710</v>
      </c>
      <c r="D2151" s="57">
        <v>181</v>
      </c>
      <c r="E215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51" s="57">
        <f t="shared" si="33"/>
        <v>181</v>
      </c>
    </row>
    <row r="2152" spans="1:6" x14ac:dyDescent="0.3">
      <c r="A2152" s="60" t="s">
        <v>8364</v>
      </c>
      <c r="B2152" s="85" t="s">
        <v>4506</v>
      </c>
      <c r="C2152" s="85" t="s">
        <v>2645</v>
      </c>
      <c r="D2152" s="57">
        <v>22.2</v>
      </c>
      <c r="E215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52" s="57">
        <f t="shared" si="33"/>
        <v>22.2</v>
      </c>
    </row>
    <row r="2153" spans="1:6" x14ac:dyDescent="0.3">
      <c r="A2153" s="54" t="s">
        <v>4429</v>
      </c>
      <c r="B2153" s="85" t="s">
        <v>4430</v>
      </c>
      <c r="C2153" s="95" t="s">
        <v>2643</v>
      </c>
      <c r="D2153" s="57">
        <v>45.4</v>
      </c>
      <c r="E215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53" s="57">
        <f t="shared" si="33"/>
        <v>45.4</v>
      </c>
    </row>
    <row r="2154" spans="1:6" x14ac:dyDescent="0.3">
      <c r="A2154" s="60" t="s">
        <v>4429</v>
      </c>
      <c r="B2154" s="85" t="s">
        <v>4507</v>
      </c>
      <c r="C2154" s="85" t="s">
        <v>2637</v>
      </c>
      <c r="D2154" s="57">
        <v>90.7</v>
      </c>
      <c r="E215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54" s="57">
        <f t="shared" si="33"/>
        <v>90.7</v>
      </c>
    </row>
    <row r="2155" spans="1:6" x14ac:dyDescent="0.3">
      <c r="A2155" s="60" t="s">
        <v>8721</v>
      </c>
      <c r="B2155" s="85" t="s">
        <v>4508</v>
      </c>
      <c r="C2155" s="85" t="s">
        <v>2730</v>
      </c>
      <c r="D2155" s="57">
        <v>52.4</v>
      </c>
      <c r="E215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55" s="57">
        <f t="shared" si="33"/>
        <v>52.4</v>
      </c>
    </row>
    <row r="2156" spans="1:6" x14ac:dyDescent="0.3">
      <c r="A2156" s="60" t="s">
        <v>8721</v>
      </c>
      <c r="B2156" s="85" t="s">
        <v>4509</v>
      </c>
      <c r="C2156" s="85" t="s">
        <v>2643</v>
      </c>
      <c r="D2156" s="57">
        <v>124</v>
      </c>
      <c r="E215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56" s="57">
        <f t="shared" si="33"/>
        <v>124</v>
      </c>
    </row>
    <row r="2157" spans="1:6" x14ac:dyDescent="0.3">
      <c r="A2157" s="60" t="s">
        <v>8721</v>
      </c>
      <c r="B2157" s="85" t="s">
        <v>4510</v>
      </c>
      <c r="C2157" s="85" t="s">
        <v>2710</v>
      </c>
      <c r="D2157" s="57">
        <v>465</v>
      </c>
      <c r="E215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57" s="57">
        <f t="shared" si="33"/>
        <v>465</v>
      </c>
    </row>
    <row r="2158" spans="1:6" x14ac:dyDescent="0.3">
      <c r="A2158" s="60" t="s">
        <v>8721</v>
      </c>
      <c r="B2158" s="85" t="s">
        <v>4511</v>
      </c>
      <c r="C2158" s="85" t="s">
        <v>2756</v>
      </c>
      <c r="D2158" s="57">
        <v>295</v>
      </c>
      <c r="E215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58" s="57">
        <f t="shared" si="33"/>
        <v>295</v>
      </c>
    </row>
    <row r="2159" spans="1:6" x14ac:dyDescent="0.3">
      <c r="A2159" s="60" t="s">
        <v>8721</v>
      </c>
      <c r="B2159" s="85" t="s">
        <v>4512</v>
      </c>
      <c r="C2159" s="85" t="s">
        <v>2764</v>
      </c>
      <c r="D2159" s="57">
        <v>393</v>
      </c>
      <c r="E215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59" s="57">
        <f t="shared" si="33"/>
        <v>393</v>
      </c>
    </row>
    <row r="2160" spans="1:6" x14ac:dyDescent="0.3">
      <c r="A2160" s="60" t="s">
        <v>8721</v>
      </c>
      <c r="B2160" s="85" t="s">
        <v>4513</v>
      </c>
      <c r="C2160" s="85" t="s">
        <v>2758</v>
      </c>
      <c r="D2160" s="57">
        <v>131</v>
      </c>
      <c r="E216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60" s="57">
        <f t="shared" si="33"/>
        <v>131</v>
      </c>
    </row>
    <row r="2161" spans="1:6" x14ac:dyDescent="0.3">
      <c r="A2161" s="60" t="s">
        <v>8721</v>
      </c>
      <c r="B2161" s="85" t="s">
        <v>4514</v>
      </c>
      <c r="C2161" s="85" t="s">
        <v>2760</v>
      </c>
      <c r="D2161" s="57">
        <v>98.3</v>
      </c>
      <c r="E216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61" s="57">
        <f t="shared" si="33"/>
        <v>98.3</v>
      </c>
    </row>
    <row r="2162" spans="1:6" x14ac:dyDescent="0.3">
      <c r="A2162" s="60" t="s">
        <v>8704</v>
      </c>
      <c r="B2162" s="85" t="s">
        <v>4415</v>
      </c>
      <c r="C2162" s="95" t="s">
        <v>2643</v>
      </c>
      <c r="D2162" s="57">
        <v>944</v>
      </c>
      <c r="E216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62" s="57">
        <f t="shared" si="33"/>
        <v>944</v>
      </c>
    </row>
    <row r="2163" spans="1:6" x14ac:dyDescent="0.3">
      <c r="A2163" s="60" t="s">
        <v>8695</v>
      </c>
      <c r="B2163" s="85" t="s">
        <v>4437</v>
      </c>
      <c r="C2163" s="95" t="s">
        <v>2643</v>
      </c>
      <c r="D2163" s="57">
        <v>27.7</v>
      </c>
      <c r="E216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63" s="57">
        <f t="shared" si="33"/>
        <v>27.7</v>
      </c>
    </row>
    <row r="2164" spans="1:6" x14ac:dyDescent="0.3">
      <c r="A2164" s="60" t="s">
        <v>8701</v>
      </c>
      <c r="B2164" s="85" t="s">
        <v>4515</v>
      </c>
      <c r="C2164" s="85" t="s">
        <v>2643</v>
      </c>
      <c r="D2164" s="57">
        <v>472</v>
      </c>
      <c r="E216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64" s="57">
        <f t="shared" si="33"/>
        <v>472</v>
      </c>
    </row>
    <row r="2165" spans="1:6" x14ac:dyDescent="0.3">
      <c r="A2165" s="60" t="s">
        <v>8701</v>
      </c>
      <c r="B2165" s="85" t="s">
        <v>4516</v>
      </c>
      <c r="C2165" s="85" t="s">
        <v>2645</v>
      </c>
      <c r="D2165" s="57">
        <v>197</v>
      </c>
      <c r="E216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65" s="57">
        <f t="shared" si="33"/>
        <v>197</v>
      </c>
    </row>
    <row r="2166" spans="1:6" x14ac:dyDescent="0.3">
      <c r="A2166" s="60" t="s">
        <v>8710</v>
      </c>
      <c r="B2166" s="85" t="s">
        <v>4517</v>
      </c>
      <c r="C2166" s="85" t="s">
        <v>2643</v>
      </c>
      <c r="D2166" s="57">
        <v>81.900000000000006</v>
      </c>
      <c r="E216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66" s="57">
        <f t="shared" si="33"/>
        <v>81.900000000000006</v>
      </c>
    </row>
    <row r="2167" spans="1:6" x14ac:dyDescent="0.3">
      <c r="A2167" s="60" t="s">
        <v>8710</v>
      </c>
      <c r="B2167" s="85" t="s">
        <v>4518</v>
      </c>
      <c r="C2167" s="85" t="s">
        <v>2637</v>
      </c>
      <c r="D2167" s="57">
        <v>164</v>
      </c>
      <c r="E216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67" s="57">
        <f t="shared" si="33"/>
        <v>164</v>
      </c>
    </row>
    <row r="2168" spans="1:6" x14ac:dyDescent="0.3">
      <c r="A2168" s="60" t="s">
        <v>8710</v>
      </c>
      <c r="B2168" s="85" t="s">
        <v>4519</v>
      </c>
      <c r="C2168" s="85" t="s">
        <v>2710</v>
      </c>
      <c r="D2168" s="57">
        <v>328</v>
      </c>
      <c r="E216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68" s="57">
        <f t="shared" si="33"/>
        <v>328</v>
      </c>
    </row>
    <row r="2169" spans="1:6" x14ac:dyDescent="0.3">
      <c r="A2169" s="60" t="s">
        <v>8710</v>
      </c>
      <c r="B2169" s="85" t="s">
        <v>4520</v>
      </c>
      <c r="C2169" s="85" t="s">
        <v>2645</v>
      </c>
      <c r="D2169" s="57">
        <v>35.799999999999997</v>
      </c>
      <c r="E216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69" s="57">
        <f t="shared" si="33"/>
        <v>35.799999999999997</v>
      </c>
    </row>
    <row r="2170" spans="1:6" x14ac:dyDescent="0.3">
      <c r="A2170" s="60" t="s">
        <v>8365</v>
      </c>
      <c r="B2170" s="85" t="s">
        <v>4521</v>
      </c>
      <c r="C2170" s="85" t="s">
        <v>2643</v>
      </c>
      <c r="D2170" s="57">
        <v>81.900000000000006</v>
      </c>
      <c r="E217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70" s="57">
        <f t="shared" si="33"/>
        <v>81.900000000000006</v>
      </c>
    </row>
    <row r="2171" spans="1:6" x14ac:dyDescent="0.3">
      <c r="A2171" s="60" t="s">
        <v>8365</v>
      </c>
      <c r="B2171" s="85" t="s">
        <v>4522</v>
      </c>
      <c r="C2171" s="85" t="s">
        <v>2637</v>
      </c>
      <c r="D2171" s="57">
        <v>164</v>
      </c>
      <c r="E217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71" s="57">
        <f t="shared" si="33"/>
        <v>164</v>
      </c>
    </row>
    <row r="2172" spans="1:6" x14ac:dyDescent="0.3">
      <c r="A2172" s="60" t="s">
        <v>8365</v>
      </c>
      <c r="B2172" s="85" t="s">
        <v>4523</v>
      </c>
      <c r="C2172" s="85" t="s">
        <v>2645</v>
      </c>
      <c r="D2172" s="57">
        <v>35.799999999999997</v>
      </c>
      <c r="E217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72" s="57">
        <f t="shared" si="33"/>
        <v>35.799999999999997</v>
      </c>
    </row>
    <row r="2173" spans="1:6" x14ac:dyDescent="0.3">
      <c r="A2173" s="60" t="s">
        <v>8691</v>
      </c>
      <c r="B2173" s="85" t="s">
        <v>4524</v>
      </c>
      <c r="C2173" s="85" t="s">
        <v>2643</v>
      </c>
      <c r="D2173" s="57">
        <v>1396</v>
      </c>
      <c r="E217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73" s="57">
        <f t="shared" si="33"/>
        <v>1396</v>
      </c>
    </row>
    <row r="2174" spans="1:6" x14ac:dyDescent="0.3">
      <c r="A2174" s="60" t="s">
        <v>8691</v>
      </c>
      <c r="B2174" s="85" t="s">
        <v>4525</v>
      </c>
      <c r="C2174" s="85" t="s">
        <v>2645</v>
      </c>
      <c r="D2174" s="57">
        <v>508</v>
      </c>
      <c r="E217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74" s="57">
        <f t="shared" si="33"/>
        <v>508</v>
      </c>
    </row>
    <row r="2175" spans="1:6" x14ac:dyDescent="0.3">
      <c r="A2175" s="60" t="s">
        <v>8691</v>
      </c>
      <c r="B2175" s="85" t="s">
        <v>4526</v>
      </c>
      <c r="C2175" s="85" t="s">
        <v>2647</v>
      </c>
      <c r="D2175" s="57">
        <v>254</v>
      </c>
      <c r="E217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75" s="57">
        <f t="shared" si="33"/>
        <v>254</v>
      </c>
    </row>
    <row r="2176" spans="1:6" x14ac:dyDescent="0.3">
      <c r="A2176" s="60" t="s">
        <v>8697</v>
      </c>
      <c r="B2176" s="85" t="s">
        <v>4527</v>
      </c>
      <c r="C2176" s="85" t="s">
        <v>2643</v>
      </c>
      <c r="D2176" s="57">
        <v>27.7</v>
      </c>
      <c r="E217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76" s="57">
        <f t="shared" si="33"/>
        <v>27.7</v>
      </c>
    </row>
    <row r="2177" spans="1:6" x14ac:dyDescent="0.3">
      <c r="A2177" s="60" t="s">
        <v>8697</v>
      </c>
      <c r="B2177" s="85" t="s">
        <v>4528</v>
      </c>
      <c r="C2177" s="85" t="s">
        <v>2637</v>
      </c>
      <c r="D2177" s="57">
        <v>55.4</v>
      </c>
      <c r="E217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77" s="57">
        <f t="shared" si="33"/>
        <v>55.4</v>
      </c>
    </row>
    <row r="2178" spans="1:6" x14ac:dyDescent="0.3">
      <c r="A2178" s="60" t="s">
        <v>8697</v>
      </c>
      <c r="B2178" s="85" t="s">
        <v>4529</v>
      </c>
      <c r="C2178" s="85" t="s">
        <v>2710</v>
      </c>
      <c r="D2178" s="57">
        <v>111</v>
      </c>
      <c r="E217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78" s="57">
        <f t="shared" si="33"/>
        <v>111</v>
      </c>
    </row>
    <row r="2179" spans="1:6" x14ac:dyDescent="0.3">
      <c r="A2179" s="60" t="s">
        <v>8697</v>
      </c>
      <c r="B2179" s="85" t="s">
        <v>4530</v>
      </c>
      <c r="C2179" s="85" t="s">
        <v>2645</v>
      </c>
      <c r="D2179" s="57">
        <v>18.100000000000001</v>
      </c>
      <c r="E217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79" s="57">
        <f t="shared" si="33"/>
        <v>18.100000000000001</v>
      </c>
    </row>
    <row r="2180" spans="1:6" x14ac:dyDescent="0.3">
      <c r="A2180" s="60" t="s">
        <v>8698</v>
      </c>
      <c r="B2180" s="85" t="s">
        <v>4531</v>
      </c>
      <c r="C2180" s="85" t="s">
        <v>2643</v>
      </c>
      <c r="D2180" s="57">
        <v>27.7</v>
      </c>
      <c r="E218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80" s="57">
        <f t="shared" si="33"/>
        <v>27.7</v>
      </c>
    </row>
    <row r="2181" spans="1:6" x14ac:dyDescent="0.3">
      <c r="A2181" s="60" t="s">
        <v>9918</v>
      </c>
      <c r="B2181" s="85" t="s">
        <v>9906</v>
      </c>
      <c r="C2181" s="85" t="s">
        <v>2637</v>
      </c>
      <c r="D2181" s="57">
        <v>55.4</v>
      </c>
      <c r="E218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81" s="57">
        <f t="shared" si="33"/>
        <v>55.4</v>
      </c>
    </row>
    <row r="2182" spans="1:6" x14ac:dyDescent="0.3">
      <c r="A2182" s="60" t="s">
        <v>8367</v>
      </c>
      <c r="B2182" s="85" t="s">
        <v>4532</v>
      </c>
      <c r="C2182" s="85" t="s">
        <v>2643</v>
      </c>
      <c r="D2182" s="57">
        <v>124</v>
      </c>
      <c r="E218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82" s="57">
        <f t="shared" ref="F2182:F2245" si="34">D2182-D2182*E2182</f>
        <v>124</v>
      </c>
    </row>
    <row r="2183" spans="1:6" x14ac:dyDescent="0.3">
      <c r="A2183" s="60" t="s">
        <v>8367</v>
      </c>
      <c r="B2183" s="85" t="s">
        <v>4533</v>
      </c>
      <c r="C2183" s="85" t="s">
        <v>2710</v>
      </c>
      <c r="D2183" s="57">
        <v>465</v>
      </c>
      <c r="E218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83" s="57">
        <f t="shared" si="34"/>
        <v>465</v>
      </c>
    </row>
    <row r="2184" spans="1:6" x14ac:dyDescent="0.3">
      <c r="A2184" s="60" t="s">
        <v>8367</v>
      </c>
      <c r="B2184" s="85" t="s">
        <v>4534</v>
      </c>
      <c r="C2184" s="85" t="s">
        <v>2756</v>
      </c>
      <c r="D2184" s="57">
        <v>295</v>
      </c>
      <c r="E218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84" s="57">
        <f t="shared" si="34"/>
        <v>295</v>
      </c>
    </row>
    <row r="2185" spans="1:6" x14ac:dyDescent="0.3">
      <c r="A2185" s="60" t="s">
        <v>8367</v>
      </c>
      <c r="B2185" s="85" t="s">
        <v>4535</v>
      </c>
      <c r="C2185" s="85" t="s">
        <v>2764</v>
      </c>
      <c r="D2185" s="57">
        <v>393</v>
      </c>
      <c r="E218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85" s="57">
        <f t="shared" si="34"/>
        <v>393</v>
      </c>
    </row>
    <row r="2186" spans="1:6" x14ac:dyDescent="0.3">
      <c r="A2186" s="60" t="s">
        <v>8367</v>
      </c>
      <c r="B2186" s="85" t="s">
        <v>4536</v>
      </c>
      <c r="C2186" s="85" t="s">
        <v>2758</v>
      </c>
      <c r="D2186" s="57">
        <v>131</v>
      </c>
      <c r="E218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86" s="57">
        <f t="shared" si="34"/>
        <v>131</v>
      </c>
    </row>
    <row r="2187" spans="1:6" x14ac:dyDescent="0.3">
      <c r="A2187" s="60" t="s">
        <v>8367</v>
      </c>
      <c r="B2187" s="85" t="s">
        <v>4537</v>
      </c>
      <c r="C2187" s="85" t="s">
        <v>2760</v>
      </c>
      <c r="D2187" s="57">
        <v>98.3</v>
      </c>
      <c r="E218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87" s="57">
        <f t="shared" si="34"/>
        <v>98.3</v>
      </c>
    </row>
    <row r="2188" spans="1:6" x14ac:dyDescent="0.3">
      <c r="A2188" s="60" t="s">
        <v>8705</v>
      </c>
      <c r="B2188" s="85" t="s">
        <v>4416</v>
      </c>
      <c r="C2188" s="95" t="s">
        <v>2643</v>
      </c>
      <c r="D2188" s="57">
        <v>944</v>
      </c>
      <c r="E218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88" s="57">
        <f t="shared" si="34"/>
        <v>944</v>
      </c>
    </row>
    <row r="2189" spans="1:6" x14ac:dyDescent="0.3">
      <c r="A2189" s="60" t="s">
        <v>8711</v>
      </c>
      <c r="B2189" s="85" t="s">
        <v>4538</v>
      </c>
      <c r="C2189" s="85" t="s">
        <v>2643</v>
      </c>
      <c r="D2189" s="57">
        <v>1396</v>
      </c>
      <c r="E218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89" s="57">
        <f t="shared" si="34"/>
        <v>1396</v>
      </c>
    </row>
    <row r="2190" spans="1:6" x14ac:dyDescent="0.3">
      <c r="A2190" s="60" t="s">
        <v>8711</v>
      </c>
      <c r="B2190" s="85" t="s">
        <v>4539</v>
      </c>
      <c r="C2190" s="85" t="s">
        <v>2645</v>
      </c>
      <c r="D2190" s="57">
        <v>501</v>
      </c>
      <c r="E219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90" s="57">
        <f t="shared" si="34"/>
        <v>501</v>
      </c>
    </row>
    <row r="2191" spans="1:6" x14ac:dyDescent="0.3">
      <c r="A2191" s="60" t="s">
        <v>8711</v>
      </c>
      <c r="B2191" s="85" t="s">
        <v>4540</v>
      </c>
      <c r="C2191" s="85" t="s">
        <v>2647</v>
      </c>
      <c r="D2191" s="57">
        <v>251</v>
      </c>
      <c r="E219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91" s="57">
        <f t="shared" si="34"/>
        <v>251</v>
      </c>
    </row>
    <row r="2192" spans="1:6" x14ac:dyDescent="0.3">
      <c r="A2192" s="60" t="s">
        <v>9609</v>
      </c>
      <c r="B2192" s="85" t="s">
        <v>9578</v>
      </c>
      <c r="C2192" s="85" t="s">
        <v>2730</v>
      </c>
      <c r="D2192" s="57">
        <v>98.3</v>
      </c>
      <c r="E219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92" s="57">
        <f t="shared" si="34"/>
        <v>98.3</v>
      </c>
    </row>
    <row r="2193" spans="1:6" x14ac:dyDescent="0.3">
      <c r="A2193" s="60" t="s">
        <v>9607</v>
      </c>
      <c r="B2193" s="85" t="s">
        <v>9473</v>
      </c>
      <c r="C2193" s="85" t="s">
        <v>2710</v>
      </c>
      <c r="D2193" s="57">
        <v>2971</v>
      </c>
      <c r="E219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93" s="57">
        <f t="shared" si="34"/>
        <v>2971</v>
      </c>
    </row>
    <row r="2194" spans="1:6" x14ac:dyDescent="0.3">
      <c r="A2194" s="60" t="s">
        <v>9610</v>
      </c>
      <c r="B2194" s="85" t="s">
        <v>9579</v>
      </c>
      <c r="C2194" s="85" t="s">
        <v>2730</v>
      </c>
      <c r="D2194" s="57">
        <v>164</v>
      </c>
      <c r="E219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94" s="57">
        <f t="shared" si="34"/>
        <v>164</v>
      </c>
    </row>
    <row r="2195" spans="1:6" x14ac:dyDescent="0.3">
      <c r="A2195" s="60" t="s">
        <v>8685</v>
      </c>
      <c r="B2195" s="85" t="s">
        <v>4541</v>
      </c>
      <c r="C2195" s="85" t="s">
        <v>2643</v>
      </c>
      <c r="D2195" s="57">
        <v>1278</v>
      </c>
      <c r="E219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95" s="57">
        <f t="shared" si="34"/>
        <v>1278</v>
      </c>
    </row>
    <row r="2196" spans="1:6" x14ac:dyDescent="0.3">
      <c r="A2196" s="60" t="s">
        <v>8685</v>
      </c>
      <c r="B2196" s="85" t="s">
        <v>4542</v>
      </c>
      <c r="C2196" s="85" t="s">
        <v>2645</v>
      </c>
      <c r="D2196" s="57">
        <v>557</v>
      </c>
      <c r="E219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96" s="57">
        <f t="shared" si="34"/>
        <v>557</v>
      </c>
    </row>
    <row r="2197" spans="1:6" x14ac:dyDescent="0.3">
      <c r="A2197" s="60" t="s">
        <v>8685</v>
      </c>
      <c r="B2197" s="85" t="s">
        <v>4543</v>
      </c>
      <c r="C2197" s="85" t="s">
        <v>2647</v>
      </c>
      <c r="D2197" s="57">
        <v>278</v>
      </c>
      <c r="E219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97" s="57">
        <f t="shared" si="34"/>
        <v>278</v>
      </c>
    </row>
    <row r="2198" spans="1:6" x14ac:dyDescent="0.3">
      <c r="A2198" s="60" t="s">
        <v>8688</v>
      </c>
      <c r="B2198" s="85" t="s">
        <v>4544</v>
      </c>
      <c r="C2198" s="85" t="s">
        <v>2643</v>
      </c>
      <c r="D2198" s="57">
        <v>622</v>
      </c>
      <c r="E219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98" s="57">
        <f t="shared" si="34"/>
        <v>622</v>
      </c>
    </row>
    <row r="2199" spans="1:6" x14ac:dyDescent="0.3">
      <c r="A2199" s="60" t="s">
        <v>8688</v>
      </c>
      <c r="B2199" s="85" t="s">
        <v>4545</v>
      </c>
      <c r="C2199" s="85" t="s">
        <v>2645</v>
      </c>
      <c r="D2199" s="57">
        <v>256</v>
      </c>
      <c r="E219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199" s="57">
        <f t="shared" si="34"/>
        <v>256</v>
      </c>
    </row>
    <row r="2200" spans="1:6" x14ac:dyDescent="0.3">
      <c r="A2200" s="60" t="s">
        <v>8142</v>
      </c>
      <c r="B2200" s="85" t="s">
        <v>4546</v>
      </c>
      <c r="C2200" s="85" t="s">
        <v>2643</v>
      </c>
      <c r="D2200" s="57">
        <v>876</v>
      </c>
      <c r="E220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00" s="57">
        <f t="shared" si="34"/>
        <v>876</v>
      </c>
    </row>
    <row r="2201" spans="1:6" x14ac:dyDescent="0.3">
      <c r="A2201" s="60" t="s">
        <v>8142</v>
      </c>
      <c r="B2201" s="85" t="s">
        <v>4547</v>
      </c>
      <c r="C2201" s="85" t="s">
        <v>2645</v>
      </c>
      <c r="D2201" s="57">
        <v>293</v>
      </c>
      <c r="E220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01" s="57">
        <f t="shared" si="34"/>
        <v>293</v>
      </c>
    </row>
    <row r="2202" spans="1:6" x14ac:dyDescent="0.3">
      <c r="A2202" s="60" t="s">
        <v>9595</v>
      </c>
      <c r="B2202" s="85" t="s">
        <v>9566</v>
      </c>
      <c r="C2202" s="85" t="s">
        <v>2637</v>
      </c>
      <c r="D2202" s="57">
        <v>49.1</v>
      </c>
      <c r="E220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02" s="57">
        <f t="shared" si="34"/>
        <v>49.1</v>
      </c>
    </row>
    <row r="2203" spans="1:6" x14ac:dyDescent="0.3">
      <c r="A2203" s="60" t="s">
        <v>9595</v>
      </c>
      <c r="B2203" s="85" t="s">
        <v>9567</v>
      </c>
      <c r="C2203" s="85" t="s">
        <v>21</v>
      </c>
      <c r="D2203" s="57">
        <v>49.1</v>
      </c>
      <c r="E220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03" s="57">
        <f t="shared" si="34"/>
        <v>49.1</v>
      </c>
    </row>
    <row r="2204" spans="1:6" x14ac:dyDescent="0.3">
      <c r="A2204" s="60" t="s">
        <v>9596</v>
      </c>
      <c r="B2204" s="85" t="s">
        <v>9568</v>
      </c>
      <c r="C2204" s="85" t="s">
        <v>9611</v>
      </c>
      <c r="D2204" s="57">
        <v>197</v>
      </c>
      <c r="E220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04" s="57">
        <f t="shared" si="34"/>
        <v>197</v>
      </c>
    </row>
    <row r="2205" spans="1:6" x14ac:dyDescent="0.3">
      <c r="A2205" s="60" t="s">
        <v>8686</v>
      </c>
      <c r="B2205" s="85" t="s">
        <v>4548</v>
      </c>
      <c r="C2205" s="85" t="s">
        <v>2643</v>
      </c>
      <c r="D2205" s="57">
        <v>622</v>
      </c>
      <c r="E220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05" s="57">
        <f t="shared" si="34"/>
        <v>622</v>
      </c>
    </row>
    <row r="2206" spans="1:6" x14ac:dyDescent="0.3">
      <c r="A2206" s="60" t="s">
        <v>8686</v>
      </c>
      <c r="B2206" s="85" t="s">
        <v>4549</v>
      </c>
      <c r="C2206" s="85" t="s">
        <v>2645</v>
      </c>
      <c r="D2206" s="57">
        <v>249</v>
      </c>
      <c r="E220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06" s="57">
        <f t="shared" si="34"/>
        <v>249</v>
      </c>
    </row>
    <row r="2207" spans="1:6" x14ac:dyDescent="0.3">
      <c r="A2207" s="60" t="s">
        <v>8686</v>
      </c>
      <c r="B2207" s="85" t="s">
        <v>4550</v>
      </c>
      <c r="C2207" s="85" t="s">
        <v>2647</v>
      </c>
      <c r="D2207" s="57">
        <v>124</v>
      </c>
      <c r="E220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07" s="57">
        <f t="shared" si="34"/>
        <v>124</v>
      </c>
    </row>
    <row r="2208" spans="1:6" x14ac:dyDescent="0.3">
      <c r="A2208" s="60" t="s">
        <v>9599</v>
      </c>
      <c r="B2208" s="85" t="s">
        <v>9572</v>
      </c>
      <c r="C2208" s="85" t="s">
        <v>2637</v>
      </c>
      <c r="D2208" s="57">
        <v>49.1</v>
      </c>
      <c r="E220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08" s="57">
        <f t="shared" si="34"/>
        <v>49.1</v>
      </c>
    </row>
    <row r="2209" spans="1:6" x14ac:dyDescent="0.3">
      <c r="A2209" s="60" t="s">
        <v>9599</v>
      </c>
      <c r="B2209" s="85" t="s">
        <v>9573</v>
      </c>
      <c r="C2209" s="85" t="s">
        <v>21</v>
      </c>
      <c r="D2209" s="57">
        <v>49.1</v>
      </c>
      <c r="E220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09" s="57">
        <f t="shared" si="34"/>
        <v>49.1</v>
      </c>
    </row>
    <row r="2210" spans="1:6" x14ac:dyDescent="0.3">
      <c r="A2210" s="60" t="s">
        <v>9600</v>
      </c>
      <c r="B2210" s="85" t="s">
        <v>9574</v>
      </c>
      <c r="C2210" s="85" t="s">
        <v>9611</v>
      </c>
      <c r="D2210" s="57">
        <v>197</v>
      </c>
      <c r="E221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10" s="57">
        <f t="shared" si="34"/>
        <v>197</v>
      </c>
    </row>
    <row r="2211" spans="1:6" x14ac:dyDescent="0.3">
      <c r="A2211" s="60" t="s">
        <v>8140</v>
      </c>
      <c r="B2211" s="85" t="s">
        <v>4551</v>
      </c>
      <c r="C2211" s="85" t="s">
        <v>2643</v>
      </c>
      <c r="D2211" s="57">
        <v>622</v>
      </c>
      <c r="E221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11" s="57">
        <f t="shared" si="34"/>
        <v>622</v>
      </c>
    </row>
    <row r="2212" spans="1:6" x14ac:dyDescent="0.3">
      <c r="A2212" s="60" t="s">
        <v>8140</v>
      </c>
      <c r="B2212" s="85" t="s">
        <v>4552</v>
      </c>
      <c r="C2212" s="85" t="s">
        <v>2645</v>
      </c>
      <c r="D2212" s="57">
        <v>249</v>
      </c>
      <c r="E221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12" s="57">
        <f t="shared" si="34"/>
        <v>249</v>
      </c>
    </row>
    <row r="2213" spans="1:6" x14ac:dyDescent="0.3">
      <c r="A2213" s="60" t="s">
        <v>9586</v>
      </c>
      <c r="B2213" s="85" t="s">
        <v>9556</v>
      </c>
      <c r="C2213" s="85" t="s">
        <v>2643</v>
      </c>
      <c r="D2213" s="57">
        <v>780</v>
      </c>
      <c r="E221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13" s="57">
        <f t="shared" si="34"/>
        <v>780</v>
      </c>
    </row>
    <row r="2214" spans="1:6" x14ac:dyDescent="0.3">
      <c r="A2214" s="60" t="s">
        <v>9462</v>
      </c>
      <c r="B2214" s="85" t="s">
        <v>9464</v>
      </c>
      <c r="C2214" s="85" t="s">
        <v>2647</v>
      </c>
      <c r="D2214" s="57">
        <v>216</v>
      </c>
      <c r="E221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14" s="57">
        <f t="shared" si="34"/>
        <v>216</v>
      </c>
    </row>
    <row r="2215" spans="1:6" x14ac:dyDescent="0.3">
      <c r="A2215" s="60" t="s">
        <v>9593</v>
      </c>
      <c r="B2215" s="85" t="s">
        <v>9563</v>
      </c>
      <c r="C2215" s="85" t="s">
        <v>2637</v>
      </c>
      <c r="D2215" s="57">
        <v>49.1</v>
      </c>
      <c r="E221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15" s="57">
        <f t="shared" si="34"/>
        <v>49.1</v>
      </c>
    </row>
    <row r="2216" spans="1:6" x14ac:dyDescent="0.3">
      <c r="A2216" s="60" t="s">
        <v>9593</v>
      </c>
      <c r="B2216" s="85" t="s">
        <v>9564</v>
      </c>
      <c r="C2216" s="85" t="s">
        <v>21</v>
      </c>
      <c r="D2216" s="57">
        <v>49.1</v>
      </c>
      <c r="E221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16" s="57">
        <f t="shared" si="34"/>
        <v>49.1</v>
      </c>
    </row>
    <row r="2217" spans="1:6" x14ac:dyDescent="0.3">
      <c r="A2217" s="60" t="s">
        <v>9594</v>
      </c>
      <c r="B2217" s="85" t="s">
        <v>9565</v>
      </c>
      <c r="C2217" s="85" t="s">
        <v>9611</v>
      </c>
      <c r="D2217" s="57">
        <v>197</v>
      </c>
      <c r="E221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17" s="57">
        <f t="shared" si="34"/>
        <v>197</v>
      </c>
    </row>
    <row r="2218" spans="1:6" x14ac:dyDescent="0.3">
      <c r="A2218" s="54" t="s">
        <v>4431</v>
      </c>
      <c r="B2218" s="85" t="s">
        <v>4432</v>
      </c>
      <c r="C2218" s="85" t="s">
        <v>2730</v>
      </c>
      <c r="D2218" s="57">
        <v>52.4</v>
      </c>
      <c r="E221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18" s="57">
        <f t="shared" si="34"/>
        <v>52.4</v>
      </c>
    </row>
    <row r="2219" spans="1:6" x14ac:dyDescent="0.3">
      <c r="A2219" s="54" t="s">
        <v>4431</v>
      </c>
      <c r="B2219" s="85" t="s">
        <v>4433</v>
      </c>
      <c r="C2219" s="95" t="s">
        <v>2710</v>
      </c>
      <c r="D2219" s="57">
        <v>465</v>
      </c>
      <c r="E221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19" s="57">
        <f t="shared" si="34"/>
        <v>465</v>
      </c>
    </row>
    <row r="2220" spans="1:6" x14ac:dyDescent="0.3">
      <c r="A2220" s="60" t="s">
        <v>8676</v>
      </c>
      <c r="B2220" s="85" t="s">
        <v>4553</v>
      </c>
      <c r="C2220" s="85" t="s">
        <v>2643</v>
      </c>
      <c r="D2220" s="57">
        <v>32.299999999999997</v>
      </c>
      <c r="E222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20" s="57">
        <f t="shared" si="34"/>
        <v>32.299999999999997</v>
      </c>
    </row>
    <row r="2221" spans="1:6" x14ac:dyDescent="0.3">
      <c r="A2221" s="60" t="s">
        <v>8676</v>
      </c>
      <c r="B2221" s="85" t="s">
        <v>4554</v>
      </c>
      <c r="C2221" s="85" t="s">
        <v>2637</v>
      </c>
      <c r="D2221" s="57">
        <v>48.4</v>
      </c>
      <c r="E222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21" s="57">
        <f t="shared" si="34"/>
        <v>48.4</v>
      </c>
    </row>
    <row r="2222" spans="1:6" x14ac:dyDescent="0.3">
      <c r="A2222" s="60" t="s">
        <v>8676</v>
      </c>
      <c r="B2222" s="85" t="s">
        <v>4555</v>
      </c>
      <c r="C2222" s="85" t="s">
        <v>2710</v>
      </c>
      <c r="D2222" s="57">
        <v>90.7</v>
      </c>
      <c r="E222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22" s="57">
        <f t="shared" si="34"/>
        <v>90.7</v>
      </c>
    </row>
    <row r="2223" spans="1:6" x14ac:dyDescent="0.3">
      <c r="A2223" s="60" t="s">
        <v>9915</v>
      </c>
      <c r="B2223" s="85" t="s">
        <v>9903</v>
      </c>
      <c r="C2223" s="85" t="s">
        <v>2643</v>
      </c>
      <c r="D2223" s="57">
        <v>32</v>
      </c>
      <c r="E222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23" s="57">
        <f t="shared" si="34"/>
        <v>32</v>
      </c>
    </row>
    <row r="2224" spans="1:6" x14ac:dyDescent="0.3">
      <c r="A2224" s="60" t="s">
        <v>8730</v>
      </c>
      <c r="B2224" s="85" t="s">
        <v>7881</v>
      </c>
      <c r="C2224" s="85" t="s">
        <v>2710</v>
      </c>
      <c r="D2224" s="57">
        <v>90.7</v>
      </c>
      <c r="E222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24" s="57">
        <f t="shared" si="34"/>
        <v>90.7</v>
      </c>
    </row>
    <row r="2225" spans="1:6" x14ac:dyDescent="0.3">
      <c r="A2225" s="60" t="s">
        <v>8677</v>
      </c>
      <c r="B2225" s="85" t="s">
        <v>4556</v>
      </c>
      <c r="C2225" s="85" t="s">
        <v>2637</v>
      </c>
      <c r="D2225" s="57">
        <v>48.4</v>
      </c>
      <c r="E222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25" s="57">
        <f t="shared" si="34"/>
        <v>48.4</v>
      </c>
    </row>
    <row r="2226" spans="1:6" x14ac:dyDescent="0.3">
      <c r="A2226" s="54" t="s">
        <v>8742</v>
      </c>
      <c r="B2226" s="85" t="s">
        <v>7889</v>
      </c>
      <c r="C2226" s="85" t="s">
        <v>7891</v>
      </c>
      <c r="D2226" s="57">
        <v>131</v>
      </c>
      <c r="E222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26" s="57">
        <f t="shared" si="34"/>
        <v>131</v>
      </c>
    </row>
    <row r="2227" spans="1:6" x14ac:dyDescent="0.3">
      <c r="A2227" s="60" t="s">
        <v>9926</v>
      </c>
      <c r="B2227" s="85" t="s">
        <v>9900</v>
      </c>
      <c r="C2227" s="85"/>
      <c r="D2227" s="57">
        <v>98.3</v>
      </c>
      <c r="E222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27" s="57">
        <f t="shared" si="34"/>
        <v>98.3</v>
      </c>
    </row>
    <row r="2228" spans="1:6" x14ac:dyDescent="0.3">
      <c r="A2228" s="60" t="s">
        <v>8714</v>
      </c>
      <c r="B2228" s="85" t="s">
        <v>4557</v>
      </c>
      <c r="C2228" s="85" t="s">
        <v>2730</v>
      </c>
      <c r="D2228" s="57">
        <v>52.4</v>
      </c>
      <c r="E222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28" s="57">
        <f t="shared" si="34"/>
        <v>52.4</v>
      </c>
    </row>
    <row r="2229" spans="1:6" x14ac:dyDescent="0.3">
      <c r="A2229" s="60" t="s">
        <v>8714</v>
      </c>
      <c r="B2229" s="85" t="s">
        <v>4558</v>
      </c>
      <c r="C2229" s="85" t="s">
        <v>2643</v>
      </c>
      <c r="D2229" s="57">
        <v>124</v>
      </c>
      <c r="E222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29" s="57">
        <f t="shared" si="34"/>
        <v>124</v>
      </c>
    </row>
    <row r="2230" spans="1:6" x14ac:dyDescent="0.3">
      <c r="A2230" s="60" t="s">
        <v>8714</v>
      </c>
      <c r="B2230" s="85" t="s">
        <v>4559</v>
      </c>
      <c r="C2230" s="85" t="s">
        <v>2710</v>
      </c>
      <c r="D2230" s="57">
        <v>465</v>
      </c>
      <c r="E223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30" s="57">
        <f t="shared" si="34"/>
        <v>465</v>
      </c>
    </row>
    <row r="2231" spans="1:6" x14ac:dyDescent="0.3">
      <c r="A2231" s="60" t="s">
        <v>8714</v>
      </c>
      <c r="B2231" s="85" t="s">
        <v>4560</v>
      </c>
      <c r="C2231" s="85" t="s">
        <v>2756</v>
      </c>
      <c r="D2231" s="57">
        <v>295</v>
      </c>
      <c r="E223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31" s="57">
        <f t="shared" si="34"/>
        <v>295</v>
      </c>
    </row>
    <row r="2232" spans="1:6" x14ac:dyDescent="0.3">
      <c r="A2232" s="60" t="s">
        <v>8714</v>
      </c>
      <c r="B2232" s="85" t="s">
        <v>4561</v>
      </c>
      <c r="C2232" s="85" t="s">
        <v>2764</v>
      </c>
      <c r="D2232" s="57">
        <v>393</v>
      </c>
      <c r="E223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32" s="57">
        <f t="shared" si="34"/>
        <v>393</v>
      </c>
    </row>
    <row r="2233" spans="1:6" x14ac:dyDescent="0.3">
      <c r="A2233" s="60" t="s">
        <v>8714</v>
      </c>
      <c r="B2233" s="85" t="s">
        <v>4562</v>
      </c>
      <c r="C2233" s="85" t="s">
        <v>2758</v>
      </c>
      <c r="D2233" s="57">
        <v>131</v>
      </c>
      <c r="E223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33" s="57">
        <f t="shared" si="34"/>
        <v>131</v>
      </c>
    </row>
    <row r="2234" spans="1:6" x14ac:dyDescent="0.3">
      <c r="A2234" s="60" t="s">
        <v>8714</v>
      </c>
      <c r="B2234" s="85" t="s">
        <v>4563</v>
      </c>
      <c r="C2234" s="85" t="s">
        <v>2760</v>
      </c>
      <c r="D2234" s="57">
        <v>98.3</v>
      </c>
      <c r="E223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34" s="57">
        <f t="shared" si="34"/>
        <v>98.3</v>
      </c>
    </row>
    <row r="2235" spans="1:6" x14ac:dyDescent="0.3">
      <c r="A2235" s="60" t="s">
        <v>8733</v>
      </c>
      <c r="B2235" s="85" t="s">
        <v>7884</v>
      </c>
      <c r="C2235" s="95" t="s">
        <v>2710</v>
      </c>
      <c r="D2235" s="57">
        <v>90.7</v>
      </c>
      <c r="E223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35" s="57">
        <f t="shared" si="34"/>
        <v>90.7</v>
      </c>
    </row>
    <row r="2236" spans="1:6" x14ac:dyDescent="0.3">
      <c r="A2236" s="60" t="s">
        <v>4434</v>
      </c>
      <c r="B2236" s="85" t="s">
        <v>4591</v>
      </c>
      <c r="C2236" s="85" t="s">
        <v>2643</v>
      </c>
      <c r="D2236" s="57">
        <v>124</v>
      </c>
      <c r="E223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36" s="57">
        <f t="shared" si="34"/>
        <v>124</v>
      </c>
    </row>
    <row r="2237" spans="1:6" x14ac:dyDescent="0.3">
      <c r="A2237" s="54" t="s">
        <v>4434</v>
      </c>
      <c r="B2237" s="85" t="s">
        <v>4436</v>
      </c>
      <c r="C2237" s="85" t="s">
        <v>2710</v>
      </c>
      <c r="D2237" s="57">
        <v>465</v>
      </c>
      <c r="E223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37" s="57">
        <f t="shared" si="34"/>
        <v>465</v>
      </c>
    </row>
    <row r="2238" spans="1:6" x14ac:dyDescent="0.3">
      <c r="A2238" s="60" t="s">
        <v>9588</v>
      </c>
      <c r="B2238" s="85" t="s">
        <v>9558</v>
      </c>
      <c r="C2238" s="85" t="s">
        <v>2643</v>
      </c>
      <c r="D2238" s="57">
        <v>780</v>
      </c>
      <c r="E223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38" s="57">
        <f t="shared" si="34"/>
        <v>780</v>
      </c>
    </row>
    <row r="2239" spans="1:6" x14ac:dyDescent="0.3">
      <c r="A2239" s="60" t="s">
        <v>8713</v>
      </c>
      <c r="B2239" s="85" t="s">
        <v>4564</v>
      </c>
      <c r="C2239" s="85" t="s">
        <v>2643</v>
      </c>
      <c r="D2239" s="57">
        <v>124</v>
      </c>
      <c r="E223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39" s="57">
        <f t="shared" si="34"/>
        <v>124</v>
      </c>
    </row>
    <row r="2240" spans="1:6" x14ac:dyDescent="0.3">
      <c r="A2240" s="60" t="s">
        <v>8713</v>
      </c>
      <c r="B2240" s="85" t="s">
        <v>4565</v>
      </c>
      <c r="C2240" s="85" t="s">
        <v>2756</v>
      </c>
      <c r="D2240" s="57">
        <v>295</v>
      </c>
      <c r="E224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40" s="57">
        <f t="shared" si="34"/>
        <v>295</v>
      </c>
    </row>
    <row r="2241" spans="1:6" x14ac:dyDescent="0.3">
      <c r="A2241" s="60" t="s">
        <v>8713</v>
      </c>
      <c r="B2241" s="85" t="s">
        <v>4566</v>
      </c>
      <c r="C2241" s="85" t="s">
        <v>2764</v>
      </c>
      <c r="D2241" s="57">
        <v>393</v>
      </c>
      <c r="E224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41" s="57">
        <f t="shared" si="34"/>
        <v>393</v>
      </c>
    </row>
    <row r="2242" spans="1:6" x14ac:dyDescent="0.3">
      <c r="A2242" s="60" t="s">
        <v>8713</v>
      </c>
      <c r="B2242" s="85" t="s">
        <v>4567</v>
      </c>
      <c r="C2242" s="85" t="s">
        <v>2758</v>
      </c>
      <c r="D2242" s="57">
        <v>131</v>
      </c>
      <c r="E224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42" s="57">
        <f t="shared" si="34"/>
        <v>131</v>
      </c>
    </row>
    <row r="2243" spans="1:6" x14ac:dyDescent="0.3">
      <c r="A2243" s="60" t="s">
        <v>8713</v>
      </c>
      <c r="B2243" s="85" t="s">
        <v>4568</v>
      </c>
      <c r="C2243" s="85" t="s">
        <v>2760</v>
      </c>
      <c r="D2243" s="57">
        <v>98.3</v>
      </c>
      <c r="E224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43" s="57">
        <f t="shared" si="34"/>
        <v>98.3</v>
      </c>
    </row>
    <row r="2244" spans="1:6" x14ac:dyDescent="0.3">
      <c r="A2244" s="60" t="s">
        <v>9587</v>
      </c>
      <c r="B2244" s="85" t="s">
        <v>9557</v>
      </c>
      <c r="C2244" s="85" t="s">
        <v>21</v>
      </c>
      <c r="D2244" s="57">
        <v>754</v>
      </c>
      <c r="E224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44" s="57">
        <f t="shared" si="34"/>
        <v>754</v>
      </c>
    </row>
    <row r="2245" spans="1:6" x14ac:dyDescent="0.3">
      <c r="A2245" s="60" t="s">
        <v>8674</v>
      </c>
      <c r="B2245" s="85" t="s">
        <v>4569</v>
      </c>
      <c r="C2245" s="85" t="s">
        <v>2643</v>
      </c>
      <c r="D2245" s="57">
        <v>75.599999999999994</v>
      </c>
      <c r="E224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45" s="57">
        <f t="shared" si="34"/>
        <v>75.599999999999994</v>
      </c>
    </row>
    <row r="2246" spans="1:6" x14ac:dyDescent="0.3">
      <c r="A2246" s="60" t="s">
        <v>8674</v>
      </c>
      <c r="B2246" s="85" t="s">
        <v>4570</v>
      </c>
      <c r="C2246" s="85" t="s">
        <v>2637</v>
      </c>
      <c r="D2246" s="57">
        <v>151</v>
      </c>
      <c r="E224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46" s="57">
        <f t="shared" ref="F2246:F2309" si="35">D2246-D2246*E2246</f>
        <v>151</v>
      </c>
    </row>
    <row r="2247" spans="1:6" x14ac:dyDescent="0.3">
      <c r="A2247" s="60" t="s">
        <v>8674</v>
      </c>
      <c r="B2247" s="85" t="s">
        <v>4571</v>
      </c>
      <c r="C2247" s="85" t="s">
        <v>2710</v>
      </c>
      <c r="D2247" s="57">
        <v>277</v>
      </c>
      <c r="E224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47" s="57">
        <f t="shared" si="35"/>
        <v>277</v>
      </c>
    </row>
    <row r="2248" spans="1:6" x14ac:dyDescent="0.3">
      <c r="A2248" s="60" t="s">
        <v>8727</v>
      </c>
      <c r="B2248" s="85" t="s">
        <v>7877</v>
      </c>
      <c r="C2248" s="85" t="s">
        <v>2710</v>
      </c>
      <c r="D2248" s="57">
        <v>277</v>
      </c>
      <c r="E224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48" s="57">
        <f t="shared" si="35"/>
        <v>277</v>
      </c>
    </row>
    <row r="2249" spans="1:6" x14ac:dyDescent="0.3">
      <c r="A2249" s="60" t="s">
        <v>8726</v>
      </c>
      <c r="B2249" s="85" t="s">
        <v>7876</v>
      </c>
      <c r="C2249" s="85" t="s">
        <v>2710</v>
      </c>
      <c r="D2249" s="57">
        <v>277</v>
      </c>
      <c r="E224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49" s="57">
        <f t="shared" si="35"/>
        <v>277</v>
      </c>
    </row>
    <row r="2250" spans="1:6" x14ac:dyDescent="0.3">
      <c r="A2250" s="60" t="s">
        <v>9922</v>
      </c>
      <c r="B2250" s="85" t="s">
        <v>9910</v>
      </c>
      <c r="C2250" s="85" t="s">
        <v>2637</v>
      </c>
      <c r="D2250" s="57">
        <v>151</v>
      </c>
      <c r="E225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50" s="57">
        <f t="shared" si="35"/>
        <v>151</v>
      </c>
    </row>
    <row r="2251" spans="1:6" x14ac:dyDescent="0.3">
      <c r="A2251" s="60" t="s">
        <v>9590</v>
      </c>
      <c r="B2251" s="85" t="s">
        <v>9469</v>
      </c>
      <c r="C2251" s="85" t="s">
        <v>2643</v>
      </c>
      <c r="D2251" s="57">
        <v>197</v>
      </c>
      <c r="E225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51" s="57">
        <f t="shared" si="35"/>
        <v>197</v>
      </c>
    </row>
    <row r="2252" spans="1:6" x14ac:dyDescent="0.3">
      <c r="A2252" s="60" t="s">
        <v>9605</v>
      </c>
      <c r="B2252" s="85" t="s">
        <v>9466</v>
      </c>
      <c r="C2252" s="85" t="s">
        <v>2647</v>
      </c>
      <c r="D2252" s="57">
        <v>478</v>
      </c>
      <c r="E225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52" s="57">
        <f t="shared" si="35"/>
        <v>478</v>
      </c>
    </row>
    <row r="2253" spans="1:6" x14ac:dyDescent="0.3">
      <c r="A2253" s="60" t="s">
        <v>8673</v>
      </c>
      <c r="B2253" s="85" t="s">
        <v>4572</v>
      </c>
      <c r="C2253" s="85" t="s">
        <v>2643</v>
      </c>
      <c r="D2253" s="57">
        <v>32.299999999999997</v>
      </c>
      <c r="E225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53" s="57">
        <f t="shared" si="35"/>
        <v>32.299999999999997</v>
      </c>
    </row>
    <row r="2254" spans="1:6" x14ac:dyDescent="0.3">
      <c r="A2254" s="60" t="s">
        <v>8673</v>
      </c>
      <c r="B2254" s="85" t="s">
        <v>4573</v>
      </c>
      <c r="C2254" s="85" t="s">
        <v>2637</v>
      </c>
      <c r="D2254" s="57">
        <v>48.4</v>
      </c>
      <c r="E225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54" s="57">
        <f t="shared" si="35"/>
        <v>48.4</v>
      </c>
    </row>
    <row r="2255" spans="1:6" x14ac:dyDescent="0.3">
      <c r="A2255" s="60" t="s">
        <v>8673</v>
      </c>
      <c r="B2255" s="85" t="s">
        <v>4574</v>
      </c>
      <c r="C2255" s="85" t="s">
        <v>2710</v>
      </c>
      <c r="D2255" s="57">
        <v>90.7</v>
      </c>
      <c r="E225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55" s="57">
        <f t="shared" si="35"/>
        <v>90.7</v>
      </c>
    </row>
    <row r="2256" spans="1:6" x14ac:dyDescent="0.3">
      <c r="A2256" s="60" t="s">
        <v>8725</v>
      </c>
      <c r="B2256" s="85" t="s">
        <v>7875</v>
      </c>
      <c r="C2256" s="85" t="s">
        <v>2710</v>
      </c>
      <c r="D2256" s="57">
        <v>90.7</v>
      </c>
      <c r="E225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56" s="57">
        <f t="shared" si="35"/>
        <v>90.7</v>
      </c>
    </row>
    <row r="2257" spans="1:6" x14ac:dyDescent="0.3">
      <c r="A2257" s="60" t="s">
        <v>8712</v>
      </c>
      <c r="B2257" s="85" t="s">
        <v>4575</v>
      </c>
      <c r="C2257" s="85" t="s">
        <v>2730</v>
      </c>
      <c r="D2257" s="57">
        <v>52.4</v>
      </c>
      <c r="E225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57" s="57">
        <f t="shared" si="35"/>
        <v>52.4</v>
      </c>
    </row>
    <row r="2258" spans="1:6" x14ac:dyDescent="0.3">
      <c r="A2258" s="60" t="s">
        <v>8712</v>
      </c>
      <c r="B2258" s="85" t="s">
        <v>4576</v>
      </c>
      <c r="C2258" s="85" t="s">
        <v>2643</v>
      </c>
      <c r="D2258" s="57">
        <v>124</v>
      </c>
      <c r="E225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58" s="57">
        <f t="shared" si="35"/>
        <v>124</v>
      </c>
    </row>
    <row r="2259" spans="1:6" x14ac:dyDescent="0.3">
      <c r="A2259" s="60" t="s">
        <v>8712</v>
      </c>
      <c r="B2259" s="85" t="s">
        <v>4577</v>
      </c>
      <c r="C2259" s="85" t="s">
        <v>2710</v>
      </c>
      <c r="D2259" s="57">
        <v>465</v>
      </c>
      <c r="E225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59" s="57">
        <f t="shared" si="35"/>
        <v>465</v>
      </c>
    </row>
    <row r="2260" spans="1:6" x14ac:dyDescent="0.3">
      <c r="A2260" s="60" t="s">
        <v>8712</v>
      </c>
      <c r="B2260" s="85" t="s">
        <v>4578</v>
      </c>
      <c r="C2260" s="85" t="s">
        <v>2756</v>
      </c>
      <c r="D2260" s="57">
        <v>295</v>
      </c>
      <c r="E226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60" s="57">
        <f t="shared" si="35"/>
        <v>295</v>
      </c>
    </row>
    <row r="2261" spans="1:6" x14ac:dyDescent="0.3">
      <c r="A2261" s="60" t="s">
        <v>8712</v>
      </c>
      <c r="B2261" s="85" t="s">
        <v>4579</v>
      </c>
      <c r="C2261" s="85" t="s">
        <v>2764</v>
      </c>
      <c r="D2261" s="57">
        <v>393</v>
      </c>
      <c r="E226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61" s="57">
        <f t="shared" si="35"/>
        <v>393</v>
      </c>
    </row>
    <row r="2262" spans="1:6" x14ac:dyDescent="0.3">
      <c r="A2262" s="60" t="s">
        <v>8712</v>
      </c>
      <c r="B2262" s="85" t="s">
        <v>4580</v>
      </c>
      <c r="C2262" s="85" t="s">
        <v>2758</v>
      </c>
      <c r="D2262" s="57">
        <v>131</v>
      </c>
      <c r="E226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62" s="57">
        <f t="shared" si="35"/>
        <v>131</v>
      </c>
    </row>
    <row r="2263" spans="1:6" x14ac:dyDescent="0.3">
      <c r="A2263" s="60" t="s">
        <v>8712</v>
      </c>
      <c r="B2263" s="85" t="s">
        <v>4581</v>
      </c>
      <c r="C2263" s="85" t="s">
        <v>2760</v>
      </c>
      <c r="D2263" s="57">
        <v>98.3</v>
      </c>
      <c r="E226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63" s="57">
        <f t="shared" si="35"/>
        <v>98.3</v>
      </c>
    </row>
    <row r="2264" spans="1:6" x14ac:dyDescent="0.3">
      <c r="A2264" s="60" t="s">
        <v>9917</v>
      </c>
      <c r="B2264" s="85" t="s">
        <v>9905</v>
      </c>
      <c r="C2264" s="85" t="s">
        <v>2758</v>
      </c>
      <c r="D2264" s="57">
        <v>131</v>
      </c>
      <c r="E226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64" s="57">
        <f t="shared" si="35"/>
        <v>131</v>
      </c>
    </row>
    <row r="2265" spans="1:6" x14ac:dyDescent="0.3">
      <c r="A2265" s="60" t="s">
        <v>9584</v>
      </c>
      <c r="B2265" s="85" t="s">
        <v>9555</v>
      </c>
      <c r="C2265" s="85" t="s">
        <v>21</v>
      </c>
      <c r="D2265" s="57">
        <v>45.4</v>
      </c>
      <c r="E226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65" s="57">
        <f t="shared" si="35"/>
        <v>45.4</v>
      </c>
    </row>
    <row r="2266" spans="1:6" x14ac:dyDescent="0.3">
      <c r="A2266" s="60" t="s">
        <v>8675</v>
      </c>
      <c r="B2266" s="85" t="s">
        <v>4582</v>
      </c>
      <c r="C2266" s="85" t="s">
        <v>2643</v>
      </c>
      <c r="D2266" s="57">
        <v>75.599999999999994</v>
      </c>
      <c r="E226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66" s="57">
        <f t="shared" si="35"/>
        <v>75.599999999999994</v>
      </c>
    </row>
    <row r="2267" spans="1:6" x14ac:dyDescent="0.3">
      <c r="A2267" s="60" t="s">
        <v>8675</v>
      </c>
      <c r="B2267" s="85" t="s">
        <v>4583</v>
      </c>
      <c r="C2267" s="85" t="s">
        <v>2637</v>
      </c>
      <c r="D2267" s="57">
        <v>151</v>
      </c>
      <c r="E226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67" s="57">
        <f t="shared" si="35"/>
        <v>151</v>
      </c>
    </row>
    <row r="2268" spans="1:6" x14ac:dyDescent="0.3">
      <c r="A2268" s="60" t="s">
        <v>8675</v>
      </c>
      <c r="B2268" s="85" t="s">
        <v>4584</v>
      </c>
      <c r="C2268" s="85" t="s">
        <v>2710</v>
      </c>
      <c r="D2268" s="57">
        <v>277</v>
      </c>
      <c r="E226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68" s="57">
        <f t="shared" si="35"/>
        <v>277</v>
      </c>
    </row>
    <row r="2269" spans="1:6" x14ac:dyDescent="0.3">
      <c r="A2269" s="60" t="s">
        <v>8729</v>
      </c>
      <c r="B2269" s="85" t="s">
        <v>7880</v>
      </c>
      <c r="C2269" s="85" t="s">
        <v>2710</v>
      </c>
      <c r="D2269" s="57">
        <v>277</v>
      </c>
      <c r="E226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69" s="57">
        <f t="shared" si="35"/>
        <v>277</v>
      </c>
    </row>
    <row r="2270" spans="1:6" x14ac:dyDescent="0.3">
      <c r="A2270" s="60" t="s">
        <v>8728</v>
      </c>
      <c r="B2270" s="85" t="s">
        <v>7879</v>
      </c>
      <c r="C2270" s="85" t="s">
        <v>2710</v>
      </c>
      <c r="D2270" s="57">
        <v>277</v>
      </c>
      <c r="E227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70" s="57">
        <f t="shared" si="35"/>
        <v>277</v>
      </c>
    </row>
    <row r="2271" spans="1:6" x14ac:dyDescent="0.3">
      <c r="A2271" s="60" t="s">
        <v>9921</v>
      </c>
      <c r="B2271" s="85" t="s">
        <v>9909</v>
      </c>
      <c r="C2271" s="85" t="s">
        <v>2637</v>
      </c>
      <c r="D2271" s="57">
        <v>151</v>
      </c>
      <c r="E227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71" s="57">
        <f t="shared" si="35"/>
        <v>151</v>
      </c>
    </row>
    <row r="2272" spans="1:6" x14ac:dyDescent="0.3">
      <c r="A2272" s="60" t="s">
        <v>9608</v>
      </c>
      <c r="B2272" s="85" t="s">
        <v>9360</v>
      </c>
      <c r="C2272" s="85" t="s">
        <v>2760</v>
      </c>
      <c r="D2272" s="57">
        <v>100</v>
      </c>
      <c r="E227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72" s="57">
        <f t="shared" si="35"/>
        <v>100</v>
      </c>
    </row>
    <row r="2273" spans="1:6" x14ac:dyDescent="0.3">
      <c r="A2273" s="60" t="s">
        <v>9589</v>
      </c>
      <c r="B2273" s="85" t="s">
        <v>9559</v>
      </c>
      <c r="C2273" s="85" t="s">
        <v>2645</v>
      </c>
      <c r="D2273" s="57">
        <v>472</v>
      </c>
      <c r="E227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73" s="57">
        <f t="shared" si="35"/>
        <v>472</v>
      </c>
    </row>
    <row r="2274" spans="1:6" x14ac:dyDescent="0.3">
      <c r="A2274" s="60" t="s">
        <v>9606</v>
      </c>
      <c r="B2274" s="85" t="s">
        <v>9471</v>
      </c>
      <c r="C2274" s="85" t="s">
        <v>2637</v>
      </c>
      <c r="D2274" s="57">
        <v>166</v>
      </c>
      <c r="E227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74" s="57">
        <f t="shared" si="35"/>
        <v>166</v>
      </c>
    </row>
    <row r="2275" spans="1:6" x14ac:dyDescent="0.3">
      <c r="A2275" s="60" t="s">
        <v>8716</v>
      </c>
      <c r="B2275" s="85" t="s">
        <v>4585</v>
      </c>
      <c r="C2275" s="85" t="s">
        <v>2730</v>
      </c>
      <c r="D2275" s="57">
        <v>57</v>
      </c>
      <c r="E227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75" s="57">
        <f t="shared" si="35"/>
        <v>57</v>
      </c>
    </row>
    <row r="2276" spans="1:6" x14ac:dyDescent="0.3">
      <c r="A2276" s="60" t="s">
        <v>8716</v>
      </c>
      <c r="B2276" s="85" t="s">
        <v>4586</v>
      </c>
      <c r="C2276" s="85" t="s">
        <v>2643</v>
      </c>
      <c r="D2276" s="57">
        <v>136</v>
      </c>
      <c r="E227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76" s="57">
        <f t="shared" si="35"/>
        <v>136</v>
      </c>
    </row>
    <row r="2277" spans="1:6" x14ac:dyDescent="0.3">
      <c r="A2277" s="60" t="s">
        <v>8716</v>
      </c>
      <c r="B2277" s="85" t="s">
        <v>4587</v>
      </c>
      <c r="C2277" s="85" t="s">
        <v>2756</v>
      </c>
      <c r="D2277" s="57">
        <v>322</v>
      </c>
      <c r="E227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77" s="57">
        <f t="shared" si="35"/>
        <v>322</v>
      </c>
    </row>
    <row r="2278" spans="1:6" x14ac:dyDescent="0.3">
      <c r="A2278" s="60" t="s">
        <v>8716</v>
      </c>
      <c r="B2278" s="85" t="s">
        <v>4588</v>
      </c>
      <c r="C2278" s="85" t="s">
        <v>2764</v>
      </c>
      <c r="D2278" s="57">
        <v>429</v>
      </c>
      <c r="E227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78" s="57">
        <f t="shared" si="35"/>
        <v>429</v>
      </c>
    </row>
    <row r="2279" spans="1:6" x14ac:dyDescent="0.3">
      <c r="A2279" s="60" t="s">
        <v>8716</v>
      </c>
      <c r="B2279" s="85" t="s">
        <v>4589</v>
      </c>
      <c r="C2279" s="85" t="s">
        <v>2758</v>
      </c>
      <c r="D2279" s="57">
        <v>143</v>
      </c>
      <c r="E227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79" s="57">
        <f t="shared" si="35"/>
        <v>143</v>
      </c>
    </row>
    <row r="2280" spans="1:6" x14ac:dyDescent="0.3">
      <c r="A2280" s="60" t="s">
        <v>8716</v>
      </c>
      <c r="B2280" s="85" t="s">
        <v>4590</v>
      </c>
      <c r="C2280" s="85" t="s">
        <v>2760</v>
      </c>
      <c r="D2280" s="57">
        <v>107</v>
      </c>
      <c r="E228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80" s="57">
        <f t="shared" si="35"/>
        <v>107</v>
      </c>
    </row>
    <row r="2281" spans="1:6" x14ac:dyDescent="0.3">
      <c r="A2281" s="60" t="s">
        <v>9581</v>
      </c>
      <c r="B2281" s="85" t="s">
        <v>9470</v>
      </c>
      <c r="C2281" s="85" t="s">
        <v>2637</v>
      </c>
      <c r="D2281" s="57">
        <v>166</v>
      </c>
      <c r="E228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81" s="57">
        <f t="shared" si="35"/>
        <v>166</v>
      </c>
    </row>
    <row r="2282" spans="1:6" x14ac:dyDescent="0.3">
      <c r="A2282" s="60" t="s">
        <v>9582</v>
      </c>
      <c r="B2282" s="85" t="s">
        <v>9363</v>
      </c>
      <c r="C2282" s="85" t="s">
        <v>2643</v>
      </c>
      <c r="D2282" s="57">
        <v>1474</v>
      </c>
      <c r="E228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82" s="57">
        <f t="shared" si="35"/>
        <v>1474</v>
      </c>
    </row>
    <row r="2283" spans="1:6" x14ac:dyDescent="0.3">
      <c r="A2283" s="60" t="s">
        <v>9583</v>
      </c>
      <c r="B2283" s="85" t="s">
        <v>9474</v>
      </c>
      <c r="C2283" s="85" t="s">
        <v>2645</v>
      </c>
      <c r="D2283" s="57">
        <v>629</v>
      </c>
      <c r="E228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83" s="57">
        <f t="shared" si="35"/>
        <v>629</v>
      </c>
    </row>
    <row r="2284" spans="1:6" x14ac:dyDescent="0.3">
      <c r="A2284" s="60" t="s">
        <v>9585</v>
      </c>
      <c r="B2284" s="85" t="s">
        <v>9468</v>
      </c>
      <c r="C2284" s="85" t="s">
        <v>21</v>
      </c>
      <c r="D2284" s="57">
        <v>780</v>
      </c>
      <c r="E228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84" s="57">
        <f t="shared" si="35"/>
        <v>780</v>
      </c>
    </row>
    <row r="2285" spans="1:6" x14ac:dyDescent="0.3">
      <c r="A2285" s="60" t="s">
        <v>7936</v>
      </c>
      <c r="B2285" s="85" t="s">
        <v>9467</v>
      </c>
      <c r="C2285" s="85" t="s">
        <v>2647</v>
      </c>
      <c r="D2285" s="57">
        <v>214</v>
      </c>
      <c r="E228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85" s="57">
        <f t="shared" si="35"/>
        <v>214</v>
      </c>
    </row>
    <row r="2286" spans="1:6" x14ac:dyDescent="0.3">
      <c r="A2286" s="60" t="s">
        <v>9597</v>
      </c>
      <c r="B2286" s="85" t="s">
        <v>9569</v>
      </c>
      <c r="C2286" s="85" t="s">
        <v>2637</v>
      </c>
      <c r="D2286" s="57">
        <v>49.1</v>
      </c>
      <c r="E228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86" s="57">
        <f t="shared" si="35"/>
        <v>49.1</v>
      </c>
    </row>
    <row r="2287" spans="1:6" x14ac:dyDescent="0.3">
      <c r="A2287" s="60" t="s">
        <v>9597</v>
      </c>
      <c r="B2287" s="85" t="s">
        <v>9570</v>
      </c>
      <c r="C2287" s="85" t="s">
        <v>21</v>
      </c>
      <c r="D2287" s="57">
        <v>49.1</v>
      </c>
      <c r="E228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87" s="57">
        <f t="shared" si="35"/>
        <v>49.1</v>
      </c>
    </row>
    <row r="2288" spans="1:6" x14ac:dyDescent="0.3">
      <c r="A2288" s="60" t="s">
        <v>9598</v>
      </c>
      <c r="B2288" s="85" t="s">
        <v>9571</v>
      </c>
      <c r="C2288" s="85" t="s">
        <v>9611</v>
      </c>
      <c r="D2288" s="57">
        <v>197</v>
      </c>
      <c r="E228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88" s="57">
        <f t="shared" si="35"/>
        <v>197</v>
      </c>
    </row>
    <row r="2289" spans="1:6" x14ac:dyDescent="0.3">
      <c r="A2289" s="60" t="s">
        <v>2701</v>
      </c>
      <c r="B2289" s="85" t="s">
        <v>9580</v>
      </c>
      <c r="C2289" s="85" t="s">
        <v>9612</v>
      </c>
      <c r="D2289" s="57">
        <v>590</v>
      </c>
      <c r="E228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89" s="57">
        <f t="shared" si="35"/>
        <v>590</v>
      </c>
    </row>
    <row r="2290" spans="1:6" x14ac:dyDescent="0.3">
      <c r="A2290" s="60" t="s">
        <v>9923</v>
      </c>
      <c r="B2290" s="85" t="s">
        <v>9911</v>
      </c>
      <c r="C2290" s="85"/>
      <c r="D2290" s="57">
        <v>48</v>
      </c>
      <c r="E229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90" s="57">
        <f t="shared" si="35"/>
        <v>48</v>
      </c>
    </row>
    <row r="2291" spans="1:6" x14ac:dyDescent="0.3">
      <c r="A2291" s="60" t="s">
        <v>8715</v>
      </c>
      <c r="B2291" s="85" t="s">
        <v>4435</v>
      </c>
      <c r="C2291" s="85" t="s">
        <v>2730</v>
      </c>
      <c r="D2291" s="57">
        <v>52.4</v>
      </c>
      <c r="E229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91" s="57">
        <f t="shared" si="35"/>
        <v>52.4</v>
      </c>
    </row>
    <row r="2292" spans="1:6" x14ac:dyDescent="0.3">
      <c r="A2292" s="60" t="s">
        <v>8715</v>
      </c>
      <c r="B2292" s="85" t="s">
        <v>4592</v>
      </c>
      <c r="C2292" s="85" t="s">
        <v>2756</v>
      </c>
      <c r="D2292" s="57">
        <v>295</v>
      </c>
      <c r="E229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92" s="57">
        <f t="shared" si="35"/>
        <v>295</v>
      </c>
    </row>
    <row r="2293" spans="1:6" x14ac:dyDescent="0.3">
      <c r="A2293" s="60" t="s">
        <v>8715</v>
      </c>
      <c r="B2293" s="85" t="s">
        <v>4593</v>
      </c>
      <c r="C2293" s="85" t="s">
        <v>2764</v>
      </c>
      <c r="D2293" s="57">
        <v>393</v>
      </c>
      <c r="E229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93" s="57">
        <f t="shared" si="35"/>
        <v>393</v>
      </c>
    </row>
    <row r="2294" spans="1:6" x14ac:dyDescent="0.3">
      <c r="A2294" s="60" t="s">
        <v>8715</v>
      </c>
      <c r="B2294" s="85" t="s">
        <v>4594</v>
      </c>
      <c r="C2294" s="85" t="s">
        <v>2758</v>
      </c>
      <c r="D2294" s="57">
        <v>131</v>
      </c>
      <c r="E229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94" s="57">
        <f t="shared" si="35"/>
        <v>131</v>
      </c>
    </row>
    <row r="2295" spans="1:6" x14ac:dyDescent="0.3">
      <c r="A2295" s="60" t="s">
        <v>8715</v>
      </c>
      <c r="B2295" s="85" t="s">
        <v>4595</v>
      </c>
      <c r="C2295" s="85" t="s">
        <v>2760</v>
      </c>
      <c r="D2295" s="57">
        <v>98.3</v>
      </c>
      <c r="E229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95" s="57">
        <f t="shared" si="35"/>
        <v>98.3</v>
      </c>
    </row>
    <row r="2296" spans="1:6" x14ac:dyDescent="0.3">
      <c r="A2296" s="60" t="s">
        <v>8681</v>
      </c>
      <c r="B2296" s="85" t="s">
        <v>4596</v>
      </c>
      <c r="C2296" s="85" t="s">
        <v>2643</v>
      </c>
      <c r="D2296" s="57">
        <v>75.599999999999994</v>
      </c>
      <c r="E229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96" s="57">
        <f t="shared" si="35"/>
        <v>75.599999999999994</v>
      </c>
    </row>
    <row r="2297" spans="1:6" x14ac:dyDescent="0.3">
      <c r="A2297" s="60" t="s">
        <v>8681</v>
      </c>
      <c r="B2297" s="85" t="s">
        <v>4597</v>
      </c>
      <c r="C2297" s="85" t="s">
        <v>2637</v>
      </c>
      <c r="D2297" s="57">
        <v>151</v>
      </c>
      <c r="E229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97" s="57">
        <f t="shared" si="35"/>
        <v>151</v>
      </c>
    </row>
    <row r="2298" spans="1:6" x14ac:dyDescent="0.3">
      <c r="A2298" s="60" t="s">
        <v>8681</v>
      </c>
      <c r="B2298" s="85" t="s">
        <v>4598</v>
      </c>
      <c r="C2298" s="85" t="s">
        <v>2710</v>
      </c>
      <c r="D2298" s="57">
        <v>277</v>
      </c>
      <c r="E229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98" s="57">
        <f t="shared" si="35"/>
        <v>277</v>
      </c>
    </row>
    <row r="2299" spans="1:6" x14ac:dyDescent="0.3">
      <c r="A2299" s="60" t="s">
        <v>8732</v>
      </c>
      <c r="B2299" s="85" t="s">
        <v>7883</v>
      </c>
      <c r="C2299" s="85" t="s">
        <v>2710</v>
      </c>
      <c r="D2299" s="57">
        <v>277</v>
      </c>
      <c r="E229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299" s="57">
        <f t="shared" si="35"/>
        <v>277</v>
      </c>
    </row>
    <row r="2300" spans="1:6" x14ac:dyDescent="0.3">
      <c r="A2300" s="60" t="s">
        <v>8731</v>
      </c>
      <c r="B2300" s="85" t="s">
        <v>7882</v>
      </c>
      <c r="C2300" s="85" t="s">
        <v>2710</v>
      </c>
      <c r="D2300" s="57">
        <v>277</v>
      </c>
      <c r="E230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00" s="57">
        <f t="shared" si="35"/>
        <v>277</v>
      </c>
    </row>
    <row r="2301" spans="1:6" x14ac:dyDescent="0.3">
      <c r="A2301" s="60" t="s">
        <v>9920</v>
      </c>
      <c r="B2301" s="85" t="s">
        <v>9908</v>
      </c>
      <c r="C2301" s="85" t="s">
        <v>2637</v>
      </c>
      <c r="D2301" s="57">
        <v>151</v>
      </c>
      <c r="E230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01" s="57">
        <f t="shared" si="35"/>
        <v>151</v>
      </c>
    </row>
    <row r="2302" spans="1:6" x14ac:dyDescent="0.3">
      <c r="A2302" s="60" t="s">
        <v>8679</v>
      </c>
      <c r="B2302" s="85" t="s">
        <v>4599</v>
      </c>
      <c r="C2302" s="85" t="s">
        <v>2643</v>
      </c>
      <c r="D2302" s="57">
        <v>105</v>
      </c>
      <c r="E230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02" s="57">
        <f t="shared" si="35"/>
        <v>105</v>
      </c>
    </row>
    <row r="2303" spans="1:6" x14ac:dyDescent="0.3">
      <c r="A2303" s="60" t="s">
        <v>8679</v>
      </c>
      <c r="B2303" s="85" t="s">
        <v>4600</v>
      </c>
      <c r="C2303" s="85" t="s">
        <v>2637</v>
      </c>
      <c r="D2303" s="57">
        <v>210</v>
      </c>
      <c r="E230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03" s="57">
        <f t="shared" si="35"/>
        <v>210</v>
      </c>
    </row>
    <row r="2304" spans="1:6" x14ac:dyDescent="0.3">
      <c r="A2304" s="60" t="s">
        <v>8679</v>
      </c>
      <c r="B2304" s="85" t="s">
        <v>4602</v>
      </c>
      <c r="C2304" s="85" t="s">
        <v>2710</v>
      </c>
      <c r="D2304" s="57">
        <v>419</v>
      </c>
      <c r="E230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04" s="57">
        <f t="shared" si="35"/>
        <v>419</v>
      </c>
    </row>
    <row r="2305" spans="1:6" x14ac:dyDescent="0.3">
      <c r="A2305" s="60" t="s">
        <v>8680</v>
      </c>
      <c r="B2305" s="85" t="s">
        <v>4601</v>
      </c>
      <c r="C2305" s="85" t="s">
        <v>2637</v>
      </c>
      <c r="D2305" s="57">
        <v>210</v>
      </c>
      <c r="E230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05" s="57">
        <f t="shared" si="35"/>
        <v>210</v>
      </c>
    </row>
    <row r="2306" spans="1:6" x14ac:dyDescent="0.3">
      <c r="A2306" s="60" t="s">
        <v>9912</v>
      </c>
      <c r="B2306" s="85" t="s">
        <v>9896</v>
      </c>
      <c r="C2306" s="85" t="s">
        <v>2710</v>
      </c>
      <c r="D2306" s="57">
        <v>426</v>
      </c>
      <c r="E230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06" s="57">
        <f t="shared" si="35"/>
        <v>426</v>
      </c>
    </row>
    <row r="2307" spans="1:6" x14ac:dyDescent="0.3">
      <c r="A2307" s="60" t="s">
        <v>9914</v>
      </c>
      <c r="B2307" s="85" t="s">
        <v>9902</v>
      </c>
      <c r="C2307" s="85" t="s">
        <v>2637</v>
      </c>
      <c r="D2307" s="57">
        <v>210</v>
      </c>
      <c r="E230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07" s="57">
        <f t="shared" si="35"/>
        <v>210</v>
      </c>
    </row>
    <row r="2308" spans="1:6" x14ac:dyDescent="0.3">
      <c r="A2308" s="54" t="s">
        <v>8743</v>
      </c>
      <c r="B2308" s="85" t="s">
        <v>7890</v>
      </c>
      <c r="C2308" s="85" t="s">
        <v>7891</v>
      </c>
      <c r="D2308" s="57">
        <v>131</v>
      </c>
      <c r="E230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08" s="57">
        <f t="shared" si="35"/>
        <v>131</v>
      </c>
    </row>
    <row r="2309" spans="1:6" x14ac:dyDescent="0.3">
      <c r="A2309" s="60" t="s">
        <v>9925</v>
      </c>
      <c r="B2309" s="85" t="s">
        <v>9899</v>
      </c>
      <c r="C2309" s="85"/>
      <c r="D2309" s="57">
        <v>98.3</v>
      </c>
      <c r="E230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09" s="57">
        <f t="shared" si="35"/>
        <v>98.3</v>
      </c>
    </row>
    <row r="2310" spans="1:6" x14ac:dyDescent="0.3">
      <c r="A2310" s="60" t="s">
        <v>8580</v>
      </c>
      <c r="B2310" s="85" t="s">
        <v>4603</v>
      </c>
      <c r="C2310" s="85" t="s">
        <v>2730</v>
      </c>
      <c r="D2310" s="57">
        <v>52.4</v>
      </c>
      <c r="E231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10" s="57">
        <f t="shared" ref="F2310:F2355" si="36">D2310-D2310*E2310</f>
        <v>52.4</v>
      </c>
    </row>
    <row r="2311" spans="1:6" x14ac:dyDescent="0.3">
      <c r="A2311" s="60" t="s">
        <v>8580</v>
      </c>
      <c r="B2311" s="85" t="s">
        <v>4604</v>
      </c>
      <c r="C2311" s="85" t="s">
        <v>2643</v>
      </c>
      <c r="D2311" s="57">
        <v>124</v>
      </c>
      <c r="E231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11" s="57">
        <f t="shared" si="36"/>
        <v>124</v>
      </c>
    </row>
    <row r="2312" spans="1:6" x14ac:dyDescent="0.3">
      <c r="A2312" s="60" t="s">
        <v>8580</v>
      </c>
      <c r="B2312" s="85" t="s">
        <v>4605</v>
      </c>
      <c r="C2312" s="85" t="s">
        <v>2756</v>
      </c>
      <c r="D2312" s="57">
        <v>295</v>
      </c>
      <c r="E231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12" s="57">
        <f t="shared" si="36"/>
        <v>295</v>
      </c>
    </row>
    <row r="2313" spans="1:6" x14ac:dyDescent="0.3">
      <c r="A2313" s="60" t="s">
        <v>8580</v>
      </c>
      <c r="B2313" s="85" t="s">
        <v>4606</v>
      </c>
      <c r="C2313" s="85" t="s">
        <v>2764</v>
      </c>
      <c r="D2313" s="57">
        <v>393</v>
      </c>
      <c r="E231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13" s="57">
        <f t="shared" si="36"/>
        <v>393</v>
      </c>
    </row>
    <row r="2314" spans="1:6" x14ac:dyDescent="0.3">
      <c r="A2314" s="60" t="s">
        <v>8580</v>
      </c>
      <c r="B2314" s="85" t="s">
        <v>4607</v>
      </c>
      <c r="C2314" s="85" t="s">
        <v>2758</v>
      </c>
      <c r="D2314" s="57">
        <v>131</v>
      </c>
      <c r="E231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14" s="57">
        <f t="shared" si="36"/>
        <v>131</v>
      </c>
    </row>
    <row r="2315" spans="1:6" x14ac:dyDescent="0.3">
      <c r="A2315" s="60" t="s">
        <v>8580</v>
      </c>
      <c r="B2315" s="85" t="s">
        <v>4608</v>
      </c>
      <c r="C2315" s="85" t="s">
        <v>2760</v>
      </c>
      <c r="D2315" s="57">
        <v>98.3</v>
      </c>
      <c r="E231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15" s="57">
        <f t="shared" si="36"/>
        <v>98.3</v>
      </c>
    </row>
    <row r="2316" spans="1:6" x14ac:dyDescent="0.3">
      <c r="A2316" s="54" t="s">
        <v>4372</v>
      </c>
      <c r="B2316" s="85" t="s">
        <v>7878</v>
      </c>
      <c r="C2316" s="95" t="s">
        <v>2643</v>
      </c>
      <c r="D2316" s="57">
        <v>2135</v>
      </c>
      <c r="E231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16" s="57">
        <f t="shared" si="36"/>
        <v>2135</v>
      </c>
    </row>
    <row r="2317" spans="1:6" x14ac:dyDescent="0.3">
      <c r="A2317" s="60" t="s">
        <v>8671</v>
      </c>
      <c r="B2317" s="85" t="s">
        <v>4609</v>
      </c>
      <c r="C2317" s="85" t="s">
        <v>2643</v>
      </c>
      <c r="D2317" s="57">
        <v>98.3</v>
      </c>
      <c r="E231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17" s="57">
        <f t="shared" si="36"/>
        <v>98.3</v>
      </c>
    </row>
    <row r="2318" spans="1:6" x14ac:dyDescent="0.3">
      <c r="A2318" s="60" t="s">
        <v>8671</v>
      </c>
      <c r="B2318" s="85" t="s">
        <v>4610</v>
      </c>
      <c r="C2318" s="85" t="s">
        <v>2637</v>
      </c>
      <c r="D2318" s="57">
        <v>197</v>
      </c>
      <c r="E231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18" s="57">
        <f t="shared" si="36"/>
        <v>197</v>
      </c>
    </row>
    <row r="2319" spans="1:6" x14ac:dyDescent="0.3">
      <c r="A2319" s="60" t="s">
        <v>8671</v>
      </c>
      <c r="B2319" s="85" t="s">
        <v>4611</v>
      </c>
      <c r="C2319" s="85" t="s">
        <v>2710</v>
      </c>
      <c r="D2319" s="57">
        <v>360</v>
      </c>
      <c r="E231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19" s="57">
        <f t="shared" si="36"/>
        <v>360</v>
      </c>
    </row>
    <row r="2320" spans="1:6" x14ac:dyDescent="0.3">
      <c r="A2320" s="60" t="s">
        <v>8672</v>
      </c>
      <c r="B2320" s="85" t="s">
        <v>4612</v>
      </c>
      <c r="C2320" s="85" t="s">
        <v>2637</v>
      </c>
      <c r="D2320" s="57">
        <v>197</v>
      </c>
      <c r="E232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20" s="57">
        <f t="shared" si="36"/>
        <v>197</v>
      </c>
    </row>
    <row r="2321" spans="1:6" x14ac:dyDescent="0.3">
      <c r="A2321" s="54" t="s">
        <v>8741</v>
      </c>
      <c r="B2321" s="85" t="s">
        <v>7888</v>
      </c>
      <c r="C2321" s="85" t="s">
        <v>7891</v>
      </c>
      <c r="D2321" s="57">
        <v>131</v>
      </c>
      <c r="E232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21" s="57">
        <f t="shared" si="36"/>
        <v>131</v>
      </c>
    </row>
    <row r="2322" spans="1:6" x14ac:dyDescent="0.3">
      <c r="A2322" s="60" t="s">
        <v>9927</v>
      </c>
      <c r="B2322" s="85" t="s">
        <v>9901</v>
      </c>
      <c r="C2322" s="85"/>
      <c r="D2322" s="57">
        <v>98.3</v>
      </c>
      <c r="E232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22" s="57">
        <f t="shared" si="36"/>
        <v>98.3</v>
      </c>
    </row>
    <row r="2323" spans="1:6" x14ac:dyDescent="0.3">
      <c r="A2323" s="60" t="s">
        <v>8595</v>
      </c>
      <c r="B2323" s="85" t="s">
        <v>4613</v>
      </c>
      <c r="C2323" s="85" t="s">
        <v>2730</v>
      </c>
      <c r="D2323" s="57">
        <v>52.4</v>
      </c>
      <c r="E232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23" s="57">
        <f t="shared" si="36"/>
        <v>52.4</v>
      </c>
    </row>
    <row r="2324" spans="1:6" x14ac:dyDescent="0.3">
      <c r="A2324" s="60" t="s">
        <v>8595</v>
      </c>
      <c r="B2324" s="85" t="s">
        <v>4614</v>
      </c>
      <c r="C2324" s="85" t="s">
        <v>2643</v>
      </c>
      <c r="D2324" s="57">
        <v>124</v>
      </c>
      <c r="E232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24" s="57">
        <f t="shared" si="36"/>
        <v>124</v>
      </c>
    </row>
    <row r="2325" spans="1:6" x14ac:dyDescent="0.3">
      <c r="A2325" s="60" t="s">
        <v>8595</v>
      </c>
      <c r="B2325" s="85" t="s">
        <v>4615</v>
      </c>
      <c r="C2325" s="85" t="s">
        <v>2756</v>
      </c>
      <c r="D2325" s="57">
        <v>295</v>
      </c>
      <c r="E232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25" s="57">
        <f t="shared" si="36"/>
        <v>295</v>
      </c>
    </row>
    <row r="2326" spans="1:6" x14ac:dyDescent="0.3">
      <c r="A2326" s="60" t="s">
        <v>8595</v>
      </c>
      <c r="B2326" s="85" t="s">
        <v>4616</v>
      </c>
      <c r="C2326" s="85" t="s">
        <v>2764</v>
      </c>
      <c r="D2326" s="57">
        <v>393</v>
      </c>
      <c r="E232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26" s="57">
        <f t="shared" si="36"/>
        <v>393</v>
      </c>
    </row>
    <row r="2327" spans="1:6" x14ac:dyDescent="0.3">
      <c r="A2327" s="60" t="s">
        <v>8595</v>
      </c>
      <c r="B2327" s="85" t="s">
        <v>4617</v>
      </c>
      <c r="C2327" s="85" t="s">
        <v>2758</v>
      </c>
      <c r="D2327" s="57">
        <v>131</v>
      </c>
      <c r="E232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27" s="57">
        <f t="shared" si="36"/>
        <v>131</v>
      </c>
    </row>
    <row r="2328" spans="1:6" x14ac:dyDescent="0.3">
      <c r="A2328" s="60" t="s">
        <v>8595</v>
      </c>
      <c r="B2328" s="85" t="s">
        <v>4618</v>
      </c>
      <c r="C2328" s="85" t="s">
        <v>2760</v>
      </c>
      <c r="D2328" s="57">
        <v>98.3</v>
      </c>
      <c r="E232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28" s="57">
        <f t="shared" si="36"/>
        <v>98.3</v>
      </c>
    </row>
    <row r="2329" spans="1:6" x14ac:dyDescent="0.3">
      <c r="A2329" s="54" t="s">
        <v>4636</v>
      </c>
      <c r="B2329" s="85" t="s">
        <v>4637</v>
      </c>
      <c r="C2329" s="85" t="s">
        <v>3504</v>
      </c>
      <c r="D2329" s="57">
        <v>143</v>
      </c>
      <c r="E232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29" s="57">
        <f t="shared" si="36"/>
        <v>143</v>
      </c>
    </row>
    <row r="2330" spans="1:6" x14ac:dyDescent="0.3">
      <c r="A2330" s="60" t="s">
        <v>9591</v>
      </c>
      <c r="B2330" s="85" t="s">
        <v>9560</v>
      </c>
      <c r="C2330" s="85" t="s">
        <v>21</v>
      </c>
      <c r="D2330" s="57">
        <v>1428</v>
      </c>
      <c r="E233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30" s="57">
        <f t="shared" si="36"/>
        <v>1428</v>
      </c>
    </row>
    <row r="2331" spans="1:6" x14ac:dyDescent="0.3">
      <c r="A2331" s="60" t="s">
        <v>8678</v>
      </c>
      <c r="B2331" s="85" t="s">
        <v>4619</v>
      </c>
      <c r="C2331" s="85" t="s">
        <v>2643</v>
      </c>
      <c r="D2331" s="57">
        <v>1665</v>
      </c>
      <c r="E233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31" s="57">
        <f t="shared" si="36"/>
        <v>1665</v>
      </c>
    </row>
    <row r="2332" spans="1:6" x14ac:dyDescent="0.3">
      <c r="A2332" s="60" t="s">
        <v>8678</v>
      </c>
      <c r="B2332" s="85" t="s">
        <v>4620</v>
      </c>
      <c r="C2332" s="85" t="s">
        <v>2645</v>
      </c>
      <c r="D2332" s="57">
        <v>649</v>
      </c>
      <c r="E233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32" s="57">
        <f t="shared" si="36"/>
        <v>649</v>
      </c>
    </row>
    <row r="2333" spans="1:6" x14ac:dyDescent="0.3">
      <c r="A2333" s="60" t="s">
        <v>8678</v>
      </c>
      <c r="B2333" s="85" t="s">
        <v>4621</v>
      </c>
      <c r="C2333" s="85" t="s">
        <v>2647</v>
      </c>
      <c r="D2333" s="57">
        <v>337</v>
      </c>
      <c r="E233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33" s="57">
        <f t="shared" si="36"/>
        <v>337</v>
      </c>
    </row>
    <row r="2334" spans="1:6" x14ac:dyDescent="0.3">
      <c r="A2334" s="60" t="s">
        <v>9603</v>
      </c>
      <c r="B2334" s="85" t="s">
        <v>9465</v>
      </c>
      <c r="C2334" s="85" t="s">
        <v>2645</v>
      </c>
      <c r="D2334" s="57">
        <v>253</v>
      </c>
      <c r="E233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34" s="57">
        <f t="shared" si="36"/>
        <v>253</v>
      </c>
    </row>
    <row r="2335" spans="1:6" x14ac:dyDescent="0.3">
      <c r="A2335" s="60" t="s">
        <v>9604</v>
      </c>
      <c r="B2335" s="85" t="s">
        <v>9577</v>
      </c>
      <c r="C2335" s="85" t="s">
        <v>2647</v>
      </c>
      <c r="D2335" s="57">
        <v>127</v>
      </c>
      <c r="E233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35" s="57">
        <f t="shared" si="36"/>
        <v>127</v>
      </c>
    </row>
    <row r="2336" spans="1:6" x14ac:dyDescent="0.3">
      <c r="A2336" s="60" t="s">
        <v>8682</v>
      </c>
      <c r="B2336" s="85" t="s">
        <v>4622</v>
      </c>
      <c r="C2336" s="85" t="s">
        <v>2643</v>
      </c>
      <c r="D2336" s="57">
        <v>32.299999999999997</v>
      </c>
      <c r="E233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36" s="57">
        <f t="shared" si="36"/>
        <v>32.299999999999997</v>
      </c>
    </row>
    <row r="2337" spans="1:6" x14ac:dyDescent="0.3">
      <c r="A2337" s="60" t="s">
        <v>8682</v>
      </c>
      <c r="B2337" s="85" t="s">
        <v>4623</v>
      </c>
      <c r="C2337" s="85" t="s">
        <v>2637</v>
      </c>
      <c r="D2337" s="57">
        <v>48.4</v>
      </c>
      <c r="E233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37" s="57">
        <f t="shared" si="36"/>
        <v>48.4</v>
      </c>
    </row>
    <row r="2338" spans="1:6" x14ac:dyDescent="0.3">
      <c r="A2338" s="60" t="s">
        <v>8682</v>
      </c>
      <c r="B2338" s="85" t="s">
        <v>4624</v>
      </c>
      <c r="C2338" s="85" t="s">
        <v>2710</v>
      </c>
      <c r="D2338" s="57">
        <v>90.7</v>
      </c>
      <c r="E233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38" s="57">
        <f t="shared" si="36"/>
        <v>90.7</v>
      </c>
    </row>
    <row r="2339" spans="1:6" x14ac:dyDescent="0.3">
      <c r="A2339" s="60" t="s">
        <v>8734</v>
      </c>
      <c r="B2339" s="85" t="s">
        <v>7885</v>
      </c>
      <c r="C2339" s="85" t="s">
        <v>2710</v>
      </c>
      <c r="D2339" s="57">
        <v>90.7</v>
      </c>
      <c r="E233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39" s="57">
        <f t="shared" si="36"/>
        <v>90.7</v>
      </c>
    </row>
    <row r="2340" spans="1:6" x14ac:dyDescent="0.3">
      <c r="A2340" s="60" t="s">
        <v>8683</v>
      </c>
      <c r="B2340" s="85" t="s">
        <v>4625</v>
      </c>
      <c r="C2340" s="85" t="s">
        <v>2637</v>
      </c>
      <c r="D2340" s="57">
        <v>48.4</v>
      </c>
      <c r="E234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40" s="57">
        <f t="shared" si="36"/>
        <v>48.4</v>
      </c>
    </row>
    <row r="2341" spans="1:6" x14ac:dyDescent="0.3">
      <c r="A2341" s="60" t="s">
        <v>9913</v>
      </c>
      <c r="B2341" s="85" t="s">
        <v>9897</v>
      </c>
      <c r="C2341" s="85" t="s">
        <v>2643</v>
      </c>
      <c r="D2341" s="57">
        <v>32.299999999999997</v>
      </c>
      <c r="E234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41" s="57">
        <f t="shared" si="36"/>
        <v>32.299999999999997</v>
      </c>
    </row>
    <row r="2342" spans="1:6" x14ac:dyDescent="0.3">
      <c r="A2342" s="60" t="s">
        <v>9924</v>
      </c>
      <c r="B2342" s="85" t="s">
        <v>9898</v>
      </c>
      <c r="C2342" s="85"/>
      <c r="D2342" s="57">
        <v>98.3</v>
      </c>
      <c r="E234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42" s="57">
        <f t="shared" si="36"/>
        <v>98.3</v>
      </c>
    </row>
    <row r="2343" spans="1:6" x14ac:dyDescent="0.3">
      <c r="A2343" s="60" t="s">
        <v>8717</v>
      </c>
      <c r="B2343" s="85" t="s">
        <v>4626</v>
      </c>
      <c r="C2343" s="85" t="s">
        <v>2730</v>
      </c>
      <c r="D2343" s="57">
        <v>52.4</v>
      </c>
      <c r="E234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43" s="57">
        <f t="shared" si="36"/>
        <v>52.4</v>
      </c>
    </row>
    <row r="2344" spans="1:6" x14ac:dyDescent="0.3">
      <c r="A2344" s="60" t="s">
        <v>8717</v>
      </c>
      <c r="B2344" s="85" t="s">
        <v>4627</v>
      </c>
      <c r="C2344" s="85" t="s">
        <v>2643</v>
      </c>
      <c r="D2344" s="57">
        <v>124</v>
      </c>
      <c r="E234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44" s="57">
        <f t="shared" si="36"/>
        <v>124</v>
      </c>
    </row>
    <row r="2345" spans="1:6" x14ac:dyDescent="0.3">
      <c r="A2345" s="60" t="s">
        <v>8717</v>
      </c>
      <c r="B2345" s="85" t="s">
        <v>4628</v>
      </c>
      <c r="C2345" s="85" t="s">
        <v>2710</v>
      </c>
      <c r="D2345" s="57">
        <v>465</v>
      </c>
      <c r="E234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45" s="57">
        <f t="shared" si="36"/>
        <v>465</v>
      </c>
    </row>
    <row r="2346" spans="1:6" x14ac:dyDescent="0.3">
      <c r="A2346" s="60" t="s">
        <v>8717</v>
      </c>
      <c r="B2346" s="85" t="s">
        <v>4629</v>
      </c>
      <c r="C2346" s="85" t="s">
        <v>2756</v>
      </c>
      <c r="D2346" s="57">
        <v>295</v>
      </c>
      <c r="E2346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46" s="57">
        <f t="shared" si="36"/>
        <v>295</v>
      </c>
    </row>
    <row r="2347" spans="1:6" x14ac:dyDescent="0.3">
      <c r="A2347" s="60" t="s">
        <v>8717</v>
      </c>
      <c r="B2347" s="85" t="s">
        <v>4630</v>
      </c>
      <c r="C2347" s="85" t="s">
        <v>2764</v>
      </c>
      <c r="D2347" s="57">
        <v>393</v>
      </c>
      <c r="E2347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47" s="57">
        <f t="shared" si="36"/>
        <v>393</v>
      </c>
    </row>
    <row r="2348" spans="1:6" x14ac:dyDescent="0.3">
      <c r="A2348" s="60" t="s">
        <v>8717</v>
      </c>
      <c r="B2348" s="85" t="s">
        <v>4631</v>
      </c>
      <c r="C2348" s="85" t="s">
        <v>2758</v>
      </c>
      <c r="D2348" s="57">
        <v>131</v>
      </c>
      <c r="E2348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48" s="57">
        <f t="shared" si="36"/>
        <v>131</v>
      </c>
    </row>
    <row r="2349" spans="1:6" x14ac:dyDescent="0.3">
      <c r="A2349" s="60" t="s">
        <v>8717</v>
      </c>
      <c r="B2349" s="85" t="s">
        <v>4632</v>
      </c>
      <c r="C2349" s="85" t="s">
        <v>2760</v>
      </c>
      <c r="D2349" s="57">
        <v>98.3</v>
      </c>
      <c r="E2349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49" s="57">
        <f t="shared" si="36"/>
        <v>98.3</v>
      </c>
    </row>
    <row r="2350" spans="1:6" x14ac:dyDescent="0.3">
      <c r="A2350" s="60" t="s">
        <v>9916</v>
      </c>
      <c r="B2350" s="85" t="s">
        <v>9904</v>
      </c>
      <c r="C2350" s="85" t="s">
        <v>2760</v>
      </c>
      <c r="D2350" s="57">
        <v>98.3</v>
      </c>
      <c r="E2350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50" s="57">
        <f t="shared" si="36"/>
        <v>98.3</v>
      </c>
    </row>
    <row r="2351" spans="1:6" x14ac:dyDescent="0.3">
      <c r="A2351" s="60" t="s">
        <v>8684</v>
      </c>
      <c r="B2351" s="85" t="s">
        <v>4633</v>
      </c>
      <c r="C2351" s="85" t="s">
        <v>2643</v>
      </c>
      <c r="D2351" s="57">
        <v>75.599999999999994</v>
      </c>
      <c r="E2351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51" s="57">
        <f t="shared" si="36"/>
        <v>75.599999999999994</v>
      </c>
    </row>
    <row r="2352" spans="1:6" x14ac:dyDescent="0.3">
      <c r="A2352" s="60" t="s">
        <v>8684</v>
      </c>
      <c r="B2352" s="85" t="s">
        <v>4634</v>
      </c>
      <c r="C2352" s="85" t="s">
        <v>2637</v>
      </c>
      <c r="D2352" s="57">
        <v>151</v>
      </c>
      <c r="E2352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52" s="57">
        <f t="shared" si="36"/>
        <v>151</v>
      </c>
    </row>
    <row r="2353" spans="1:6" x14ac:dyDescent="0.3">
      <c r="A2353" s="60" t="s">
        <v>8684</v>
      </c>
      <c r="B2353" s="85" t="s">
        <v>4635</v>
      </c>
      <c r="C2353" s="85" t="s">
        <v>2710</v>
      </c>
      <c r="D2353" s="57">
        <v>277</v>
      </c>
      <c r="E2353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53" s="57">
        <f t="shared" si="36"/>
        <v>277</v>
      </c>
    </row>
    <row r="2354" spans="1:6" x14ac:dyDescent="0.3">
      <c r="A2354" s="60" t="s">
        <v>8735</v>
      </c>
      <c r="B2354" s="85" t="s">
        <v>7886</v>
      </c>
      <c r="C2354" s="85" t="s">
        <v>2710</v>
      </c>
      <c r="D2354" s="57">
        <v>277</v>
      </c>
      <c r="E2354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54" s="57">
        <f t="shared" si="36"/>
        <v>277</v>
      </c>
    </row>
    <row r="2355" spans="1:6" x14ac:dyDescent="0.3">
      <c r="A2355" s="60" t="s">
        <v>9919</v>
      </c>
      <c r="B2355" s="85" t="s">
        <v>9907</v>
      </c>
      <c r="C2355" s="85" t="s">
        <v>2637</v>
      </c>
      <c r="D2355" s="57">
        <v>151</v>
      </c>
      <c r="E2355" s="306">
        <f>IF(VLOOKUP($E$2069,Discounts!B:C,2,FALSE)&gt;0,VLOOKUP($E$2069,Discounts!B:C,2,FALSE),IF(VLOOKUP(MID($E$2069,1,6),Discounts!B:C,2,FALSE)&gt;0,VLOOKUP(MID($E$2069,1,6),Discounts!B:C,2,FALSE),IF(VLOOKUP(MID($E$2069,1,3),Discounts!B:C,2,FALSE)&gt;0,VLOOKUP(MID($E$2069,1,3),Discounts!B:C,2,FALSE),VLOOKUP(MID($E$2069,1,1),Discounts!B:C,2,FALSE))))</f>
        <v>0</v>
      </c>
      <c r="F2355" s="57">
        <f t="shared" si="36"/>
        <v>151</v>
      </c>
    </row>
    <row r="2356" spans="1:6" x14ac:dyDescent="0.3">
      <c r="A2356" s="140" t="s">
        <v>4638</v>
      </c>
      <c r="C2356" s="6"/>
      <c r="D2356" s="15"/>
      <c r="E2356" s="307"/>
      <c r="F2356" s="307"/>
    </row>
    <row r="2357" spans="1:6" x14ac:dyDescent="0.3">
      <c r="A2357" s="32" t="s">
        <v>7788</v>
      </c>
      <c r="C2357" s="6"/>
      <c r="D2357" s="15"/>
      <c r="E2357" s="307"/>
      <c r="F2357" s="307"/>
    </row>
    <row r="2358" spans="1:6" x14ac:dyDescent="0.3">
      <c r="A2358" s="140" t="s">
        <v>4639</v>
      </c>
      <c r="C2358" s="6"/>
      <c r="D2358" s="15"/>
      <c r="E2358" s="307"/>
      <c r="F2358" s="307"/>
    </row>
    <row r="2359" spans="1:6" x14ac:dyDescent="0.3">
      <c r="A2359" s="140" t="s">
        <v>4640</v>
      </c>
      <c r="C2359" s="12"/>
      <c r="D2359" s="15"/>
      <c r="E2359" s="307"/>
      <c r="F2359" s="307"/>
    </row>
    <row r="2360" spans="1:6" x14ac:dyDescent="0.3">
      <c r="A2360" s="140" t="s">
        <v>4641</v>
      </c>
      <c r="C2360" s="12"/>
      <c r="D2360" s="15"/>
      <c r="E2360" s="307"/>
      <c r="F2360" s="307"/>
    </row>
    <row r="2361" spans="1:6" x14ac:dyDescent="0.3">
      <c r="A2361" s="136" t="s">
        <v>7789</v>
      </c>
      <c r="C2361" s="6"/>
      <c r="D2361" s="15"/>
      <c r="E2361" s="307"/>
      <c r="F2361" s="307"/>
    </row>
    <row r="2362" spans="1:6" x14ac:dyDescent="0.3">
      <c r="A2362" s="12"/>
      <c r="C2362" s="6"/>
      <c r="D2362" s="15"/>
      <c r="E2362" s="307"/>
      <c r="F2362" s="15"/>
    </row>
    <row r="2363" spans="1:6" x14ac:dyDescent="0.3">
      <c r="C2363" s="6"/>
      <c r="D2363" s="15"/>
      <c r="E2363" s="307"/>
      <c r="F2363" s="15"/>
    </row>
    <row r="2364" spans="1:6" x14ac:dyDescent="0.3">
      <c r="E2364" s="308"/>
    </row>
  </sheetData>
  <autoFilter ref="A2:J2361" xr:uid="{00000000-0001-0000-0500-000000000000}"/>
  <sortState xmlns:xlrd2="http://schemas.microsoft.com/office/spreadsheetml/2017/richdata2" ref="A683:H2068">
    <sortCondition ref="A683:A2068"/>
    <sortCondition ref="B683:B2068"/>
  </sortState>
  <mergeCells count="1">
    <mergeCell ref="D1:F1"/>
  </mergeCells>
  <phoneticPr fontId="58" type="noConversion"/>
  <conditionalFormatting sqref="D2361:F2363">
    <cfRule type="cellIs" dxfId="79" priority="561" stopIfTrue="1" operator="equal">
      <formula>"R"</formula>
    </cfRule>
    <cfRule type="cellIs" dxfId="78" priority="562" stopIfTrue="1" operator="equal">
      <formula>"c"</formula>
    </cfRule>
    <cfRule type="cellIs" dxfId="77" priority="563" stopIfTrue="1" operator="equal">
      <formula>"B"</formula>
    </cfRule>
    <cfRule type="cellIs" dxfId="76" priority="564" stopIfTrue="1" operator="equal">
      <formula>"IN"</formula>
    </cfRule>
    <cfRule type="cellIs" dxfId="75" priority="565" stopIfTrue="1" operator="equal">
      <formula>"V"</formula>
    </cfRule>
  </conditionalFormatting>
  <conditionalFormatting sqref="D2356:E2360">
    <cfRule type="cellIs" dxfId="74" priority="401" stopIfTrue="1" operator="equal">
      <formula>"R"</formula>
    </cfRule>
    <cfRule type="cellIs" dxfId="73" priority="402" stopIfTrue="1" operator="equal">
      <formula>"c"</formula>
    </cfRule>
    <cfRule type="cellIs" dxfId="72" priority="403" stopIfTrue="1" operator="equal">
      <formula>"B"</formula>
    </cfRule>
    <cfRule type="cellIs" dxfId="71" priority="404" stopIfTrue="1" operator="equal">
      <formula>"IN"</formula>
    </cfRule>
    <cfRule type="cellIs" dxfId="70" priority="405" stopIfTrue="1" operator="equal">
      <formula>"V"</formula>
    </cfRule>
  </conditionalFormatting>
  <conditionalFormatting sqref="D2069">
    <cfRule type="cellIs" dxfId="69" priority="316" stopIfTrue="1" operator="equal">
      <formula>"R"</formula>
    </cfRule>
    <cfRule type="cellIs" dxfId="68" priority="317" stopIfTrue="1" operator="equal">
      <formula>"c"</formula>
    </cfRule>
    <cfRule type="cellIs" dxfId="67" priority="318" stopIfTrue="1" operator="equal">
      <formula>"B"</formula>
    </cfRule>
    <cfRule type="cellIs" dxfId="66" priority="319" stopIfTrue="1" operator="equal">
      <formula>"IN"</formula>
    </cfRule>
    <cfRule type="cellIs" dxfId="65" priority="320" stopIfTrue="1" operator="equal">
      <formula>"V"</formula>
    </cfRule>
  </conditionalFormatting>
  <conditionalFormatting sqref="D5:F523 D525:F657 D659:F681 D683:F2068 D2070:F2355">
    <cfRule type="cellIs" dxfId="64" priority="91" stopIfTrue="1" operator="equal">
      <formula>"R"</formula>
    </cfRule>
    <cfRule type="cellIs" dxfId="63" priority="92" stopIfTrue="1" operator="equal">
      <formula>"c"</formula>
    </cfRule>
    <cfRule type="cellIs" dxfId="62" priority="93" stopIfTrue="1" operator="equal">
      <formula>"B"</formula>
    </cfRule>
    <cfRule type="cellIs" dxfId="61" priority="94" stopIfTrue="1" operator="equal">
      <formula>"IN"</formula>
    </cfRule>
    <cfRule type="cellIs" dxfId="60" priority="95" stopIfTrue="1" operator="equal">
      <formula>"V"</formula>
    </cfRule>
  </conditionalFormatting>
  <conditionalFormatting sqref="E2069">
    <cfRule type="cellIs" dxfId="59" priority="26" stopIfTrue="1" operator="equal">
      <formula>"R"</formula>
    </cfRule>
    <cfRule type="cellIs" dxfId="58" priority="27" stopIfTrue="1" operator="equal">
      <formula>"c"</formula>
    </cfRule>
    <cfRule type="cellIs" dxfId="57" priority="28" stopIfTrue="1" operator="equal">
      <formula>"B"</formula>
    </cfRule>
    <cfRule type="cellIs" dxfId="56" priority="29" stopIfTrue="1" operator="equal">
      <formula>"IN"</formula>
    </cfRule>
    <cfRule type="cellIs" dxfId="55" priority="30" stopIfTrue="1" operator="equal">
      <formula>"V"</formula>
    </cfRule>
  </conditionalFormatting>
  <conditionalFormatting sqref="F2356">
    <cfRule type="cellIs" dxfId="54" priority="21" stopIfTrue="1" operator="equal">
      <formula>"R"</formula>
    </cfRule>
    <cfRule type="cellIs" dxfId="53" priority="22" stopIfTrue="1" operator="equal">
      <formula>"c"</formula>
    </cfRule>
    <cfRule type="cellIs" dxfId="52" priority="23" stopIfTrue="1" operator="equal">
      <formula>"B"</formula>
    </cfRule>
    <cfRule type="cellIs" dxfId="51" priority="24" stopIfTrue="1" operator="equal">
      <formula>"IN"</formula>
    </cfRule>
    <cfRule type="cellIs" dxfId="50" priority="25" stopIfTrue="1" operator="equal">
      <formula>"V"</formula>
    </cfRule>
  </conditionalFormatting>
  <conditionalFormatting sqref="F2357">
    <cfRule type="cellIs" dxfId="49" priority="16" stopIfTrue="1" operator="equal">
      <formula>"R"</formula>
    </cfRule>
    <cfRule type="cellIs" dxfId="48" priority="17" stopIfTrue="1" operator="equal">
      <formula>"c"</formula>
    </cfRule>
    <cfRule type="cellIs" dxfId="47" priority="18" stopIfTrue="1" operator="equal">
      <formula>"B"</formula>
    </cfRule>
    <cfRule type="cellIs" dxfId="46" priority="19" stopIfTrue="1" operator="equal">
      <formula>"IN"</formula>
    </cfRule>
    <cfRule type="cellIs" dxfId="45" priority="20" stopIfTrue="1" operator="equal">
      <formula>"V"</formula>
    </cfRule>
  </conditionalFormatting>
  <conditionalFormatting sqref="F2358">
    <cfRule type="cellIs" dxfId="44" priority="11" stopIfTrue="1" operator="equal">
      <formula>"R"</formula>
    </cfRule>
    <cfRule type="cellIs" dxfId="43" priority="12" stopIfTrue="1" operator="equal">
      <formula>"c"</formula>
    </cfRule>
    <cfRule type="cellIs" dxfId="42" priority="13" stopIfTrue="1" operator="equal">
      <formula>"B"</formula>
    </cfRule>
    <cfRule type="cellIs" dxfId="41" priority="14" stopIfTrue="1" operator="equal">
      <formula>"IN"</formula>
    </cfRule>
    <cfRule type="cellIs" dxfId="40" priority="15" stopIfTrue="1" operator="equal">
      <formula>"V"</formula>
    </cfRule>
  </conditionalFormatting>
  <conditionalFormatting sqref="F2359">
    <cfRule type="cellIs" dxfId="39" priority="6" stopIfTrue="1" operator="equal">
      <formula>"R"</formula>
    </cfRule>
    <cfRule type="cellIs" dxfId="38" priority="7" stopIfTrue="1" operator="equal">
      <formula>"c"</formula>
    </cfRule>
    <cfRule type="cellIs" dxfId="37" priority="8" stopIfTrue="1" operator="equal">
      <formula>"B"</formula>
    </cfRule>
    <cfRule type="cellIs" dxfId="36" priority="9" stopIfTrue="1" operator="equal">
      <formula>"IN"</formula>
    </cfRule>
    <cfRule type="cellIs" dxfId="35" priority="10" stopIfTrue="1" operator="equal">
      <formula>"V"</formula>
    </cfRule>
  </conditionalFormatting>
  <conditionalFormatting sqref="F2360">
    <cfRule type="cellIs" dxfId="34" priority="1" stopIfTrue="1" operator="equal">
      <formula>"R"</formula>
    </cfRule>
    <cfRule type="cellIs" dxfId="33" priority="2" stopIfTrue="1" operator="equal">
      <formula>"c"</formula>
    </cfRule>
    <cfRule type="cellIs" dxfId="32" priority="3" stopIfTrue="1" operator="equal">
      <formula>"B"</formula>
    </cfRule>
    <cfRule type="cellIs" dxfId="31" priority="4" stopIfTrue="1" operator="equal">
      <formula>"IN"</formula>
    </cfRule>
    <cfRule type="cellIs" dxfId="30" priority="5" stopIfTrue="1" operator="equal">
      <formula>"V"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52" firstPageNumber="29" fitToHeight="0" orientation="portrait" useFirstPageNumber="1" r:id="rId1"/>
  <headerFooter>
    <oddHeader xml:space="preserve">&amp;C&amp;"Calibri,Regular"&amp;1&amp;K000000
</oddHeader>
    <oddFooter>&amp;L&amp;G  Price List 2023&amp;R
&amp;P
&amp;"-,Bold"&amp;12&amp;K4E6C9C#4 Reagents for Oligos Synthesis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H1246"/>
  <sheetViews>
    <sheetView showGridLines="0" zoomScale="75" zoomScaleNormal="75" zoomScalePageLayoutView="75" workbookViewId="0">
      <pane ySplit="2" topLeftCell="A3" activePane="bottomLeft" state="frozen"/>
      <selection pane="bottomLeft" activeCell="A3" sqref="A3"/>
    </sheetView>
  </sheetViews>
  <sheetFormatPr defaultColWidth="9.109375" defaultRowHeight="14.4" x14ac:dyDescent="0.3"/>
  <cols>
    <col min="1" max="1" width="101.33203125" bestFit="1" customWidth="1"/>
    <col min="2" max="2" width="16.109375" bestFit="1" customWidth="1"/>
    <col min="3" max="3" width="19.5546875" customWidth="1"/>
    <col min="4" max="4" width="12" customWidth="1"/>
    <col min="5" max="5" width="12" style="293" customWidth="1"/>
    <col min="6" max="6" width="12" customWidth="1"/>
    <col min="7" max="7" width="7.5546875" style="189" customWidth="1"/>
    <col min="8" max="8" width="7.33203125" style="189" customWidth="1"/>
  </cols>
  <sheetData>
    <row r="1" spans="1:8" s="8" customFormat="1" ht="33.75" customHeight="1" x14ac:dyDescent="0.3">
      <c r="A1" s="78" t="s">
        <v>0</v>
      </c>
      <c r="B1" s="78" t="s">
        <v>1</v>
      </c>
      <c r="C1" s="79" t="s">
        <v>2481</v>
      </c>
      <c r="D1" s="373" t="s">
        <v>9979</v>
      </c>
      <c r="E1" s="374"/>
      <c r="F1" s="375"/>
      <c r="G1" s="65" t="s">
        <v>5</v>
      </c>
      <c r="H1" s="65" t="s">
        <v>2193</v>
      </c>
    </row>
    <row r="2" spans="1:8" s="8" customFormat="1" ht="29.25" customHeight="1" x14ac:dyDescent="0.3">
      <c r="A2" s="80"/>
      <c r="B2" s="81"/>
      <c r="C2" s="82"/>
      <c r="D2" s="127" t="s">
        <v>6</v>
      </c>
      <c r="E2" s="303" t="s">
        <v>10358</v>
      </c>
      <c r="F2" s="127" t="s">
        <v>10359</v>
      </c>
      <c r="G2" s="124"/>
      <c r="H2" s="124"/>
    </row>
    <row r="3" spans="1:8" ht="18" x14ac:dyDescent="0.3">
      <c r="A3" s="235" t="s">
        <v>4642</v>
      </c>
      <c r="B3" s="224"/>
      <c r="C3" s="225"/>
      <c r="D3" s="226"/>
      <c r="E3" s="304" t="s">
        <v>4643</v>
      </c>
      <c r="F3" s="229"/>
      <c r="G3" s="13"/>
      <c r="H3"/>
    </row>
    <row r="4" spans="1:8" ht="15.6" x14ac:dyDescent="0.3">
      <c r="A4" s="236" t="s">
        <v>4644</v>
      </c>
      <c r="B4" s="231"/>
      <c r="C4" s="232"/>
      <c r="D4" s="233"/>
      <c r="E4" s="305" t="s">
        <v>4645</v>
      </c>
      <c r="F4" s="261"/>
      <c r="G4" s="238"/>
    </row>
    <row r="5" spans="1:8" x14ac:dyDescent="0.3">
      <c r="A5" s="99" t="s">
        <v>4648</v>
      </c>
      <c r="B5" s="98" t="s">
        <v>4649</v>
      </c>
      <c r="C5" s="98" t="s">
        <v>4647</v>
      </c>
      <c r="D5" s="57">
        <v>81</v>
      </c>
      <c r="E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" s="141">
        <f>D5-D5*E5</f>
        <v>81</v>
      </c>
      <c r="G5" s="239" t="s">
        <v>23</v>
      </c>
    </row>
    <row r="6" spans="1:8" x14ac:dyDescent="0.3">
      <c r="A6" s="99" t="s">
        <v>4650</v>
      </c>
      <c r="B6" s="98" t="s">
        <v>4651</v>
      </c>
      <c r="C6" s="98" t="s">
        <v>4647</v>
      </c>
      <c r="D6" s="57">
        <v>133</v>
      </c>
      <c r="E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" s="141">
        <f t="shared" ref="F6:F69" si="0">D6-D6*E6</f>
        <v>133</v>
      </c>
      <c r="G6" s="239" t="s">
        <v>23</v>
      </c>
    </row>
    <row r="7" spans="1:8" x14ac:dyDescent="0.3">
      <c r="A7" s="99" t="s">
        <v>4652</v>
      </c>
      <c r="B7" s="98" t="s">
        <v>4653</v>
      </c>
      <c r="C7" s="98" t="s">
        <v>4647</v>
      </c>
      <c r="D7" s="57">
        <v>293</v>
      </c>
      <c r="E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" s="141">
        <f t="shared" si="0"/>
        <v>293</v>
      </c>
      <c r="G7" s="239" t="s">
        <v>23</v>
      </c>
    </row>
    <row r="8" spans="1:8" x14ac:dyDescent="0.3">
      <c r="A8" s="99" t="s">
        <v>4654</v>
      </c>
      <c r="B8" s="98" t="s">
        <v>4655</v>
      </c>
      <c r="C8" s="98" t="s">
        <v>4647</v>
      </c>
      <c r="D8" s="57">
        <v>321</v>
      </c>
      <c r="E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" s="141">
        <f t="shared" si="0"/>
        <v>321</v>
      </c>
      <c r="G8" s="239" t="s">
        <v>23</v>
      </c>
    </row>
    <row r="9" spans="1:8" x14ac:dyDescent="0.3">
      <c r="A9" s="99" t="s">
        <v>4656</v>
      </c>
      <c r="B9" s="98" t="s">
        <v>4657</v>
      </c>
      <c r="C9" s="98" t="s">
        <v>4647</v>
      </c>
      <c r="D9" s="57">
        <v>118</v>
      </c>
      <c r="E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" s="141">
        <f t="shared" si="0"/>
        <v>118</v>
      </c>
      <c r="G9" s="239" t="s">
        <v>23</v>
      </c>
    </row>
    <row r="10" spans="1:8" x14ac:dyDescent="0.3">
      <c r="A10" s="99" t="s">
        <v>4658</v>
      </c>
      <c r="B10" s="98" t="s">
        <v>4659</v>
      </c>
      <c r="C10" s="98" t="s">
        <v>4647</v>
      </c>
      <c r="D10" s="57">
        <v>468</v>
      </c>
      <c r="E1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" s="141">
        <f t="shared" si="0"/>
        <v>468</v>
      </c>
      <c r="G10" s="239" t="s">
        <v>23</v>
      </c>
    </row>
    <row r="11" spans="1:8" x14ac:dyDescent="0.3">
      <c r="A11" s="99" t="s">
        <v>4660</v>
      </c>
      <c r="B11" s="98" t="s">
        <v>4661</v>
      </c>
      <c r="C11" s="98" t="s">
        <v>4647</v>
      </c>
      <c r="D11" s="57">
        <v>468</v>
      </c>
      <c r="E1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" s="141">
        <f t="shared" si="0"/>
        <v>468</v>
      </c>
      <c r="G11" s="239" t="s">
        <v>23</v>
      </c>
    </row>
    <row r="12" spans="1:8" x14ac:dyDescent="0.3">
      <c r="A12" s="99" t="s">
        <v>4662</v>
      </c>
      <c r="B12" s="98" t="s">
        <v>4663</v>
      </c>
      <c r="C12" s="98" t="s">
        <v>4647</v>
      </c>
      <c r="D12" s="57">
        <v>425</v>
      </c>
      <c r="E1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" s="141">
        <f t="shared" si="0"/>
        <v>425</v>
      </c>
      <c r="G12" s="239" t="s">
        <v>23</v>
      </c>
    </row>
    <row r="13" spans="1:8" x14ac:dyDescent="0.3">
      <c r="A13" s="99" t="s">
        <v>4664</v>
      </c>
      <c r="B13" s="98" t="s">
        <v>4665</v>
      </c>
      <c r="C13" s="98" t="s">
        <v>4647</v>
      </c>
      <c r="D13" s="57">
        <v>468</v>
      </c>
      <c r="E1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" s="141">
        <f t="shared" si="0"/>
        <v>468</v>
      </c>
      <c r="G13" s="239" t="s">
        <v>23</v>
      </c>
    </row>
    <row r="14" spans="1:8" x14ac:dyDescent="0.3">
      <c r="A14" s="99" t="s">
        <v>4666</v>
      </c>
      <c r="B14" s="98" t="s">
        <v>4667</v>
      </c>
      <c r="C14" s="98" t="s">
        <v>4647</v>
      </c>
      <c r="D14" s="57">
        <v>44</v>
      </c>
      <c r="E1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" s="141">
        <f t="shared" si="0"/>
        <v>44</v>
      </c>
      <c r="G14" s="239" t="s">
        <v>23</v>
      </c>
    </row>
    <row r="15" spans="1:8" x14ac:dyDescent="0.3">
      <c r="A15" s="99" t="s">
        <v>4666</v>
      </c>
      <c r="B15" s="98" t="s">
        <v>4668</v>
      </c>
      <c r="C15" s="98" t="s">
        <v>4669</v>
      </c>
      <c r="D15" s="57">
        <v>162</v>
      </c>
      <c r="E1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" s="141">
        <f t="shared" si="0"/>
        <v>162</v>
      </c>
      <c r="G15" s="239" t="s">
        <v>23</v>
      </c>
    </row>
    <row r="16" spans="1:8" x14ac:dyDescent="0.3">
      <c r="A16" s="99" t="s">
        <v>4670</v>
      </c>
      <c r="B16" s="98" t="s">
        <v>4671</v>
      </c>
      <c r="C16" s="98" t="s">
        <v>7054</v>
      </c>
      <c r="D16" s="57">
        <v>304</v>
      </c>
      <c r="E1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" s="141">
        <f t="shared" si="0"/>
        <v>304</v>
      </c>
      <c r="G16" s="239" t="s">
        <v>23</v>
      </c>
    </row>
    <row r="17" spans="1:7" x14ac:dyDescent="0.3">
      <c r="A17" s="99" t="s">
        <v>4672</v>
      </c>
      <c r="B17" s="98" t="s">
        <v>4673</v>
      </c>
      <c r="C17" s="98" t="s">
        <v>4647</v>
      </c>
      <c r="D17" s="57">
        <v>406</v>
      </c>
      <c r="E1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" s="141">
        <f t="shared" si="0"/>
        <v>406</v>
      </c>
      <c r="G17" s="239" t="s">
        <v>23</v>
      </c>
    </row>
    <row r="18" spans="1:7" x14ac:dyDescent="0.3">
      <c r="A18" s="99" t="s">
        <v>4674</v>
      </c>
      <c r="B18" s="98" t="s">
        <v>4675</v>
      </c>
      <c r="C18" s="98" t="s">
        <v>4647</v>
      </c>
      <c r="D18" s="57">
        <v>406</v>
      </c>
      <c r="E1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" s="141">
        <f t="shared" si="0"/>
        <v>406</v>
      </c>
      <c r="G18" s="239" t="s">
        <v>23</v>
      </c>
    </row>
    <row r="19" spans="1:7" x14ac:dyDescent="0.3">
      <c r="A19" s="99" t="s">
        <v>4676</v>
      </c>
      <c r="B19" s="98" t="s">
        <v>4677</v>
      </c>
      <c r="C19" s="98" t="s">
        <v>4647</v>
      </c>
      <c r="D19" s="57">
        <v>468</v>
      </c>
      <c r="E1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" s="141">
        <f t="shared" si="0"/>
        <v>468</v>
      </c>
      <c r="G19" s="239" t="s">
        <v>23</v>
      </c>
    </row>
    <row r="20" spans="1:7" x14ac:dyDescent="0.3">
      <c r="A20" s="99" t="s">
        <v>4678</v>
      </c>
      <c r="B20" s="98" t="s">
        <v>4679</v>
      </c>
      <c r="C20" s="98" t="s">
        <v>4647</v>
      </c>
      <c r="D20" s="57">
        <v>272</v>
      </c>
      <c r="E2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" s="141">
        <f t="shared" si="0"/>
        <v>272</v>
      </c>
      <c r="G20" s="239" t="s">
        <v>23</v>
      </c>
    </row>
    <row r="21" spans="1:7" x14ac:dyDescent="0.3">
      <c r="A21" s="97" t="s">
        <v>4680</v>
      </c>
      <c r="B21" s="98" t="s">
        <v>4681</v>
      </c>
      <c r="C21" s="98" t="s">
        <v>4647</v>
      </c>
      <c r="D21" s="57">
        <v>272</v>
      </c>
      <c r="E2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" s="141">
        <f t="shared" si="0"/>
        <v>272</v>
      </c>
      <c r="G21" s="239" t="s">
        <v>23</v>
      </c>
    </row>
    <row r="22" spans="1:7" x14ac:dyDescent="0.3">
      <c r="A22" s="99" t="s">
        <v>4682</v>
      </c>
      <c r="B22" s="98" t="s">
        <v>4683</v>
      </c>
      <c r="C22" s="98" t="s">
        <v>4669</v>
      </c>
      <c r="D22" s="57">
        <v>26</v>
      </c>
      <c r="E2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" s="141">
        <f t="shared" si="0"/>
        <v>26</v>
      </c>
      <c r="G22" s="239" t="s">
        <v>23</v>
      </c>
    </row>
    <row r="23" spans="1:7" x14ac:dyDescent="0.3">
      <c r="A23" s="99" t="s">
        <v>4685</v>
      </c>
      <c r="B23" s="98" t="s">
        <v>4686</v>
      </c>
      <c r="C23" s="98" t="s">
        <v>4647</v>
      </c>
      <c r="D23" s="57">
        <v>181</v>
      </c>
      <c r="E2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" s="141">
        <f t="shared" si="0"/>
        <v>181</v>
      </c>
      <c r="G23" s="239" t="s">
        <v>23</v>
      </c>
    </row>
    <row r="24" spans="1:7" x14ac:dyDescent="0.3">
      <c r="A24" s="99" t="s">
        <v>4687</v>
      </c>
      <c r="B24" s="98" t="s">
        <v>4688</v>
      </c>
      <c r="C24" s="98" t="s">
        <v>4647</v>
      </c>
      <c r="D24" s="57">
        <v>167</v>
      </c>
      <c r="E2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" s="141">
        <f t="shared" si="0"/>
        <v>167</v>
      </c>
      <c r="G24" s="239" t="s">
        <v>23</v>
      </c>
    </row>
    <row r="25" spans="1:7" x14ac:dyDescent="0.3">
      <c r="A25" s="99" t="s">
        <v>4689</v>
      </c>
      <c r="B25" s="98" t="s">
        <v>4690</v>
      </c>
      <c r="C25" s="98" t="s">
        <v>4647</v>
      </c>
      <c r="D25" s="57">
        <v>81</v>
      </c>
      <c r="E2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" s="141">
        <f t="shared" si="0"/>
        <v>81</v>
      </c>
      <c r="G25" s="239" t="s">
        <v>23</v>
      </c>
    </row>
    <row r="26" spans="1:7" x14ac:dyDescent="0.3">
      <c r="A26" s="97" t="s">
        <v>8986</v>
      </c>
      <c r="B26" s="98" t="s">
        <v>4691</v>
      </c>
      <c r="C26" s="98" t="s">
        <v>4647</v>
      </c>
      <c r="D26" s="57">
        <v>81</v>
      </c>
      <c r="E2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" s="141">
        <f t="shared" si="0"/>
        <v>81</v>
      </c>
      <c r="G26" s="239" t="s">
        <v>23</v>
      </c>
    </row>
    <row r="27" spans="1:7" x14ac:dyDescent="0.3">
      <c r="A27" s="99" t="s">
        <v>4692</v>
      </c>
      <c r="B27" s="98" t="s">
        <v>4693</v>
      </c>
      <c r="C27" s="98" t="s">
        <v>4647</v>
      </c>
      <c r="D27" s="57">
        <v>219</v>
      </c>
      <c r="E2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" s="141">
        <f t="shared" si="0"/>
        <v>219</v>
      </c>
      <c r="G27" s="239" t="s">
        <v>23</v>
      </c>
    </row>
    <row r="28" spans="1:7" x14ac:dyDescent="0.3">
      <c r="A28" s="99" t="s">
        <v>4694</v>
      </c>
      <c r="B28" s="98" t="s">
        <v>4695</v>
      </c>
      <c r="C28" s="98" t="s">
        <v>4684</v>
      </c>
      <c r="D28" s="57">
        <v>73</v>
      </c>
      <c r="E2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" s="141">
        <f t="shared" si="0"/>
        <v>73</v>
      </c>
      <c r="G28" s="239" t="s">
        <v>23</v>
      </c>
    </row>
    <row r="29" spans="1:7" x14ac:dyDescent="0.3">
      <c r="A29" s="99" t="s">
        <v>4696</v>
      </c>
      <c r="B29" s="98" t="s">
        <v>4697</v>
      </c>
      <c r="C29" s="98" t="s">
        <v>4647</v>
      </c>
      <c r="D29" s="57">
        <v>468</v>
      </c>
      <c r="E2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" s="141">
        <f t="shared" si="0"/>
        <v>468</v>
      </c>
      <c r="G29" s="239" t="s">
        <v>23</v>
      </c>
    </row>
    <row r="30" spans="1:7" x14ac:dyDescent="0.3">
      <c r="A30" s="99" t="s">
        <v>4698</v>
      </c>
      <c r="B30" s="98" t="s">
        <v>4699</v>
      </c>
      <c r="C30" s="98" t="s">
        <v>4647</v>
      </c>
      <c r="D30" s="57">
        <v>425</v>
      </c>
      <c r="E3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" s="141">
        <f t="shared" si="0"/>
        <v>425</v>
      </c>
      <c r="G30" s="239" t="s">
        <v>23</v>
      </c>
    </row>
    <row r="31" spans="1:7" x14ac:dyDescent="0.3">
      <c r="A31" s="99" t="s">
        <v>4700</v>
      </c>
      <c r="B31" s="98" t="s">
        <v>4701</v>
      </c>
      <c r="C31" s="98" t="s">
        <v>4647</v>
      </c>
      <c r="D31" s="57">
        <v>219</v>
      </c>
      <c r="E3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" s="141">
        <f t="shared" si="0"/>
        <v>219</v>
      </c>
      <c r="G31" s="239" t="s">
        <v>23</v>
      </c>
    </row>
    <row r="32" spans="1:7" x14ac:dyDescent="0.3">
      <c r="A32" s="99" t="s">
        <v>4702</v>
      </c>
      <c r="B32" s="98" t="s">
        <v>4703</v>
      </c>
      <c r="C32" s="98" t="s">
        <v>4647</v>
      </c>
      <c r="D32" s="57">
        <v>326</v>
      </c>
      <c r="E3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" s="141">
        <f t="shared" si="0"/>
        <v>326</v>
      </c>
      <c r="G32" s="239" t="s">
        <v>23</v>
      </c>
    </row>
    <row r="33" spans="1:7" x14ac:dyDescent="0.3">
      <c r="A33" s="99" t="s">
        <v>4704</v>
      </c>
      <c r="B33" s="98" t="s">
        <v>4705</v>
      </c>
      <c r="C33" s="98" t="s">
        <v>4647</v>
      </c>
      <c r="D33" s="57">
        <v>406</v>
      </c>
      <c r="E3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" s="141">
        <f t="shared" si="0"/>
        <v>406</v>
      </c>
      <c r="G33" s="239" t="s">
        <v>23</v>
      </c>
    </row>
    <row r="34" spans="1:7" x14ac:dyDescent="0.3">
      <c r="A34" s="99" t="s">
        <v>4706</v>
      </c>
      <c r="B34" s="98" t="s">
        <v>4707</v>
      </c>
      <c r="C34" s="98" t="s">
        <v>4647</v>
      </c>
      <c r="D34" s="57">
        <v>468</v>
      </c>
      <c r="E3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" s="141">
        <f t="shared" si="0"/>
        <v>468</v>
      </c>
      <c r="G34" s="239" t="s">
        <v>23</v>
      </c>
    </row>
    <row r="35" spans="1:7" x14ac:dyDescent="0.3">
      <c r="A35" s="99" t="s">
        <v>4708</v>
      </c>
      <c r="B35" s="98" t="s">
        <v>4709</v>
      </c>
      <c r="C35" s="98" t="s">
        <v>4647</v>
      </c>
      <c r="D35" s="57">
        <v>468</v>
      </c>
      <c r="E3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" s="141">
        <f t="shared" si="0"/>
        <v>468</v>
      </c>
      <c r="G35" s="239" t="s">
        <v>23</v>
      </c>
    </row>
    <row r="36" spans="1:7" x14ac:dyDescent="0.3">
      <c r="A36" s="99" t="s">
        <v>4710</v>
      </c>
      <c r="B36" s="98" t="s">
        <v>4711</v>
      </c>
      <c r="C36" s="98" t="s">
        <v>4647</v>
      </c>
      <c r="D36" s="57">
        <v>219</v>
      </c>
      <c r="E3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" s="141">
        <f t="shared" si="0"/>
        <v>219</v>
      </c>
      <c r="G36" s="239" t="s">
        <v>23</v>
      </c>
    </row>
    <row r="37" spans="1:7" x14ac:dyDescent="0.3">
      <c r="A37" s="99" t="s">
        <v>4712</v>
      </c>
      <c r="B37" s="98" t="s">
        <v>4713</v>
      </c>
      <c r="C37" s="98" t="s">
        <v>7054</v>
      </c>
      <c r="D37" s="57">
        <v>146</v>
      </c>
      <c r="E3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" s="141">
        <f t="shared" si="0"/>
        <v>146</v>
      </c>
      <c r="G37" s="239" t="s">
        <v>23</v>
      </c>
    </row>
    <row r="38" spans="1:7" x14ac:dyDescent="0.3">
      <c r="A38" s="99" t="s">
        <v>4712</v>
      </c>
      <c r="B38" s="98" t="s">
        <v>4714</v>
      </c>
      <c r="C38" s="98" t="s">
        <v>4647</v>
      </c>
      <c r="D38" s="57">
        <v>300</v>
      </c>
      <c r="E3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" s="141">
        <f t="shared" si="0"/>
        <v>300</v>
      </c>
      <c r="G38" s="239" t="s">
        <v>23</v>
      </c>
    </row>
    <row r="39" spans="1:7" x14ac:dyDescent="0.3">
      <c r="A39" s="99" t="s">
        <v>4715</v>
      </c>
      <c r="B39" s="98" t="s">
        <v>4716</v>
      </c>
      <c r="C39" s="98" t="s">
        <v>4647</v>
      </c>
      <c r="D39" s="57">
        <v>109</v>
      </c>
      <c r="E3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" s="141">
        <f t="shared" si="0"/>
        <v>109</v>
      </c>
      <c r="G39" s="239" t="s">
        <v>23</v>
      </c>
    </row>
    <row r="40" spans="1:7" x14ac:dyDescent="0.3">
      <c r="A40" s="99" t="s">
        <v>4717</v>
      </c>
      <c r="B40" s="98" t="s">
        <v>4718</v>
      </c>
      <c r="C40" s="98" t="s">
        <v>4647</v>
      </c>
      <c r="D40" s="57">
        <v>219</v>
      </c>
      <c r="E4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" s="141">
        <f t="shared" si="0"/>
        <v>219</v>
      </c>
      <c r="G40" s="239" t="s">
        <v>23</v>
      </c>
    </row>
    <row r="41" spans="1:7" x14ac:dyDescent="0.3">
      <c r="A41" s="99" t="s">
        <v>4719</v>
      </c>
      <c r="B41" s="98" t="s">
        <v>4720</v>
      </c>
      <c r="C41" s="98" t="s">
        <v>4647</v>
      </c>
      <c r="D41" s="57">
        <v>326</v>
      </c>
      <c r="E4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" s="141">
        <f t="shared" si="0"/>
        <v>326</v>
      </c>
      <c r="G41" s="239" t="s">
        <v>23</v>
      </c>
    </row>
    <row r="42" spans="1:7" x14ac:dyDescent="0.3">
      <c r="A42" s="99" t="s">
        <v>4721</v>
      </c>
      <c r="B42" s="98" t="s">
        <v>4722</v>
      </c>
      <c r="C42" s="98" t="s">
        <v>4647</v>
      </c>
      <c r="D42" s="57">
        <v>406</v>
      </c>
      <c r="E4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" s="141">
        <f t="shared" si="0"/>
        <v>406</v>
      </c>
      <c r="G42" s="239" t="s">
        <v>23</v>
      </c>
    </row>
    <row r="43" spans="1:7" x14ac:dyDescent="0.3">
      <c r="A43" s="99" t="s">
        <v>4723</v>
      </c>
      <c r="B43" s="98" t="s">
        <v>4724</v>
      </c>
      <c r="C43" s="98" t="s">
        <v>4647</v>
      </c>
      <c r="D43" s="57">
        <v>406</v>
      </c>
      <c r="E4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" s="141">
        <f t="shared" si="0"/>
        <v>406</v>
      </c>
      <c r="G43" s="239" t="s">
        <v>23</v>
      </c>
    </row>
    <row r="44" spans="1:7" x14ac:dyDescent="0.3">
      <c r="A44" s="99" t="s">
        <v>4725</v>
      </c>
      <c r="B44" s="98" t="s">
        <v>4726</v>
      </c>
      <c r="C44" s="98" t="s">
        <v>4647</v>
      </c>
      <c r="D44" s="57">
        <v>406</v>
      </c>
      <c r="E4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" s="141">
        <f t="shared" si="0"/>
        <v>406</v>
      </c>
      <c r="G44" s="239" t="s">
        <v>23</v>
      </c>
    </row>
    <row r="45" spans="1:7" x14ac:dyDescent="0.3">
      <c r="A45" s="99" t="s">
        <v>4727</v>
      </c>
      <c r="B45" s="98" t="s">
        <v>4728</v>
      </c>
      <c r="C45" s="98" t="s">
        <v>4647</v>
      </c>
      <c r="D45" s="57">
        <v>406</v>
      </c>
      <c r="E4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" s="141">
        <f t="shared" si="0"/>
        <v>406</v>
      </c>
      <c r="G45" s="239" t="s">
        <v>23</v>
      </c>
    </row>
    <row r="46" spans="1:7" x14ac:dyDescent="0.3">
      <c r="A46" s="99" t="s">
        <v>4729</v>
      </c>
      <c r="B46" s="98" t="s">
        <v>4730</v>
      </c>
      <c r="C46" s="98" t="s">
        <v>4647</v>
      </c>
      <c r="D46" s="57">
        <v>406</v>
      </c>
      <c r="E4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" s="141">
        <f t="shared" si="0"/>
        <v>406</v>
      </c>
      <c r="G46" s="239" t="s">
        <v>23</v>
      </c>
    </row>
    <row r="47" spans="1:7" x14ac:dyDescent="0.3">
      <c r="A47" s="99" t="s">
        <v>4731</v>
      </c>
      <c r="B47" s="98" t="s">
        <v>4732</v>
      </c>
      <c r="C47" s="98" t="s">
        <v>4647</v>
      </c>
      <c r="D47" s="57">
        <v>326</v>
      </c>
      <c r="E4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" s="141">
        <f t="shared" si="0"/>
        <v>326</v>
      </c>
      <c r="G47" s="239" t="s">
        <v>23</v>
      </c>
    </row>
    <row r="48" spans="1:7" x14ac:dyDescent="0.3">
      <c r="A48" s="99" t="s">
        <v>4733</v>
      </c>
      <c r="B48" s="98" t="s">
        <v>4734</v>
      </c>
      <c r="C48" s="98" t="s">
        <v>4647</v>
      </c>
      <c r="D48" s="57">
        <v>99</v>
      </c>
      <c r="E4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" s="141">
        <f t="shared" si="0"/>
        <v>99</v>
      </c>
      <c r="G48" s="239" t="s">
        <v>23</v>
      </c>
    </row>
    <row r="49" spans="1:7" x14ac:dyDescent="0.3">
      <c r="A49" s="99" t="s">
        <v>4735</v>
      </c>
      <c r="B49" s="98" t="s">
        <v>4736</v>
      </c>
      <c r="C49" s="98" t="s">
        <v>4647</v>
      </c>
      <c r="D49" s="57">
        <v>406</v>
      </c>
      <c r="E4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" s="141">
        <f t="shared" si="0"/>
        <v>406</v>
      </c>
      <c r="G49" s="239" t="s">
        <v>23</v>
      </c>
    </row>
    <row r="50" spans="1:7" x14ac:dyDescent="0.3">
      <c r="A50" s="97" t="s">
        <v>8987</v>
      </c>
      <c r="B50" s="98" t="s">
        <v>4737</v>
      </c>
      <c r="C50" s="98" t="s">
        <v>4647</v>
      </c>
      <c r="D50" s="57">
        <v>556</v>
      </c>
      <c r="E5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" s="141">
        <f t="shared" si="0"/>
        <v>556</v>
      </c>
      <c r="G50" s="239" t="s">
        <v>23</v>
      </c>
    </row>
    <row r="51" spans="1:7" x14ac:dyDescent="0.3">
      <c r="A51" s="97" t="s">
        <v>9090</v>
      </c>
      <c r="B51" s="98" t="s">
        <v>5943</v>
      </c>
      <c r="C51" s="98" t="s">
        <v>4647</v>
      </c>
      <c r="D51" s="57">
        <v>140</v>
      </c>
      <c r="E5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" s="141">
        <f t="shared" si="0"/>
        <v>140</v>
      </c>
      <c r="G51" s="239" t="s">
        <v>23</v>
      </c>
    </row>
    <row r="52" spans="1:7" x14ac:dyDescent="0.3">
      <c r="A52" s="97" t="s">
        <v>8988</v>
      </c>
      <c r="B52" s="98" t="s">
        <v>4738</v>
      </c>
      <c r="C52" s="98" t="s">
        <v>4647</v>
      </c>
      <c r="D52" s="57">
        <v>468</v>
      </c>
      <c r="E5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" s="141">
        <f t="shared" si="0"/>
        <v>468</v>
      </c>
      <c r="G52" s="239" t="s">
        <v>23</v>
      </c>
    </row>
    <row r="53" spans="1:7" x14ac:dyDescent="0.3">
      <c r="A53" s="99" t="s">
        <v>4739</v>
      </c>
      <c r="B53" s="98" t="s">
        <v>4740</v>
      </c>
      <c r="C53" s="98" t="s">
        <v>4647</v>
      </c>
      <c r="D53" s="57">
        <v>406</v>
      </c>
      <c r="E5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3" s="141">
        <f t="shared" si="0"/>
        <v>406</v>
      </c>
      <c r="G53" s="239" t="s">
        <v>23</v>
      </c>
    </row>
    <row r="54" spans="1:7" x14ac:dyDescent="0.3">
      <c r="A54" s="97" t="s">
        <v>8989</v>
      </c>
      <c r="B54" s="98" t="s">
        <v>4741</v>
      </c>
      <c r="C54" s="98" t="s">
        <v>4647</v>
      </c>
      <c r="D54" s="57">
        <v>479</v>
      </c>
      <c r="E5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4" s="141">
        <f t="shared" si="0"/>
        <v>479</v>
      </c>
      <c r="G54" s="239" t="s">
        <v>23</v>
      </c>
    </row>
    <row r="55" spans="1:7" x14ac:dyDescent="0.3">
      <c r="A55" s="99" t="s">
        <v>4742</v>
      </c>
      <c r="B55" s="98" t="s">
        <v>4743</v>
      </c>
      <c r="C55" s="98" t="s">
        <v>4647</v>
      </c>
      <c r="D55" s="57">
        <v>468</v>
      </c>
      <c r="E5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5" s="141">
        <f t="shared" si="0"/>
        <v>468</v>
      </c>
      <c r="G55" s="239" t="s">
        <v>23</v>
      </c>
    </row>
    <row r="56" spans="1:7" x14ac:dyDescent="0.3">
      <c r="A56" s="99" t="s">
        <v>4744</v>
      </c>
      <c r="B56" s="98" t="s">
        <v>4745</v>
      </c>
      <c r="C56" s="98" t="s">
        <v>4647</v>
      </c>
      <c r="D56" s="57">
        <v>219</v>
      </c>
      <c r="E5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6" s="141">
        <f t="shared" si="0"/>
        <v>219</v>
      </c>
      <c r="G56" s="239" t="s">
        <v>23</v>
      </c>
    </row>
    <row r="57" spans="1:7" x14ac:dyDescent="0.3">
      <c r="A57" s="99" t="s">
        <v>4746</v>
      </c>
      <c r="B57" s="98" t="s">
        <v>4747</v>
      </c>
      <c r="C57" s="98" t="s">
        <v>4647</v>
      </c>
      <c r="D57" s="57">
        <v>326</v>
      </c>
      <c r="E5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7" s="141">
        <f t="shared" si="0"/>
        <v>326</v>
      </c>
      <c r="G57" s="239" t="s">
        <v>23</v>
      </c>
    </row>
    <row r="58" spans="1:7" x14ac:dyDescent="0.3">
      <c r="A58" s="99" t="s">
        <v>4748</v>
      </c>
      <c r="B58" s="98" t="s">
        <v>4749</v>
      </c>
      <c r="C58" s="98" t="s">
        <v>4647</v>
      </c>
      <c r="D58" s="57">
        <v>468</v>
      </c>
      <c r="E5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8" s="141">
        <f t="shared" si="0"/>
        <v>468</v>
      </c>
      <c r="G58" s="239" t="s">
        <v>23</v>
      </c>
    </row>
    <row r="59" spans="1:7" x14ac:dyDescent="0.3">
      <c r="A59" s="99" t="s">
        <v>4750</v>
      </c>
      <c r="B59" s="98" t="s">
        <v>4751</v>
      </c>
      <c r="C59" s="98" t="s">
        <v>4647</v>
      </c>
      <c r="D59" s="57">
        <v>255</v>
      </c>
      <c r="E5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9" s="141">
        <f t="shared" si="0"/>
        <v>255</v>
      </c>
      <c r="G59" s="239" t="s">
        <v>23</v>
      </c>
    </row>
    <row r="60" spans="1:7" x14ac:dyDescent="0.3">
      <c r="A60" s="97" t="s">
        <v>8990</v>
      </c>
      <c r="B60" s="98" t="s">
        <v>4752</v>
      </c>
      <c r="C60" s="98" t="s">
        <v>4647</v>
      </c>
      <c r="D60" s="57">
        <v>395</v>
      </c>
      <c r="E6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0" s="141">
        <f t="shared" si="0"/>
        <v>395</v>
      </c>
      <c r="G60" s="239" t="s">
        <v>23</v>
      </c>
    </row>
    <row r="61" spans="1:7" x14ac:dyDescent="0.3">
      <c r="A61" s="99" t="s">
        <v>4753</v>
      </c>
      <c r="B61" s="98" t="s">
        <v>4754</v>
      </c>
      <c r="C61" s="98" t="s">
        <v>4647</v>
      </c>
      <c r="D61" s="57">
        <v>219</v>
      </c>
      <c r="E6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1" s="141">
        <f t="shared" si="0"/>
        <v>219</v>
      </c>
      <c r="G61" s="239" t="s">
        <v>23</v>
      </c>
    </row>
    <row r="62" spans="1:7" x14ac:dyDescent="0.3">
      <c r="A62" s="99" t="s">
        <v>4755</v>
      </c>
      <c r="B62" s="98" t="s">
        <v>4756</v>
      </c>
      <c r="C62" s="98" t="s">
        <v>4647</v>
      </c>
      <c r="D62" s="57">
        <v>326</v>
      </c>
      <c r="E6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2" s="141">
        <f t="shared" si="0"/>
        <v>326</v>
      </c>
      <c r="G62" s="239" t="s">
        <v>23</v>
      </c>
    </row>
    <row r="63" spans="1:7" x14ac:dyDescent="0.3">
      <c r="A63" s="99" t="s">
        <v>4757</v>
      </c>
      <c r="B63" s="98" t="s">
        <v>4758</v>
      </c>
      <c r="C63" s="98" t="s">
        <v>4647</v>
      </c>
      <c r="D63" s="57">
        <v>468</v>
      </c>
      <c r="E6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3" s="141">
        <f t="shared" si="0"/>
        <v>468</v>
      </c>
      <c r="G63" s="239" t="s">
        <v>23</v>
      </c>
    </row>
    <row r="64" spans="1:7" x14ac:dyDescent="0.3">
      <c r="A64" s="99" t="s">
        <v>4759</v>
      </c>
      <c r="B64" s="98" t="s">
        <v>4760</v>
      </c>
      <c r="C64" s="98" t="s">
        <v>7054</v>
      </c>
      <c r="D64" s="57">
        <v>146</v>
      </c>
      <c r="E6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4" s="141">
        <f t="shared" si="0"/>
        <v>146</v>
      </c>
      <c r="G64" s="239" t="s">
        <v>23</v>
      </c>
    </row>
    <row r="65" spans="1:7" x14ac:dyDescent="0.3">
      <c r="A65" s="99" t="s">
        <v>4759</v>
      </c>
      <c r="B65" s="98" t="s">
        <v>4761</v>
      </c>
      <c r="C65" s="98" t="s">
        <v>4647</v>
      </c>
      <c r="D65" s="57">
        <v>307</v>
      </c>
      <c r="E6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5" s="141">
        <f t="shared" si="0"/>
        <v>307</v>
      </c>
      <c r="G65" s="239" t="s">
        <v>23</v>
      </c>
    </row>
    <row r="66" spans="1:7" x14ac:dyDescent="0.3">
      <c r="A66" s="99" t="s">
        <v>4762</v>
      </c>
      <c r="B66" s="98" t="s">
        <v>4763</v>
      </c>
      <c r="C66" s="98" t="s">
        <v>4647</v>
      </c>
      <c r="D66" s="57">
        <v>281</v>
      </c>
      <c r="E6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6" s="141">
        <f t="shared" si="0"/>
        <v>281</v>
      </c>
      <c r="G66" s="239" t="s">
        <v>23</v>
      </c>
    </row>
    <row r="67" spans="1:7" x14ac:dyDescent="0.3">
      <c r="A67" s="97" t="s">
        <v>4764</v>
      </c>
      <c r="B67" s="98" t="s">
        <v>4765</v>
      </c>
      <c r="C67" s="98" t="s">
        <v>4647</v>
      </c>
      <c r="D67" s="57">
        <v>219</v>
      </c>
      <c r="E6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7" s="141">
        <f t="shared" si="0"/>
        <v>219</v>
      </c>
      <c r="G67" s="239" t="s">
        <v>23</v>
      </c>
    </row>
    <row r="68" spans="1:7" x14ac:dyDescent="0.3">
      <c r="A68" s="97" t="s">
        <v>4766</v>
      </c>
      <c r="B68" s="98" t="s">
        <v>4767</v>
      </c>
      <c r="C68" s="98" t="s">
        <v>4647</v>
      </c>
      <c r="D68" s="57">
        <v>246</v>
      </c>
      <c r="E6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8" s="141">
        <f t="shared" si="0"/>
        <v>246</v>
      </c>
      <c r="G68" s="239" t="s">
        <v>23</v>
      </c>
    </row>
    <row r="69" spans="1:7" x14ac:dyDescent="0.3">
      <c r="A69" s="99" t="s">
        <v>4768</v>
      </c>
      <c r="B69" s="98" t="s">
        <v>4769</v>
      </c>
      <c r="C69" s="98" t="s">
        <v>7054</v>
      </c>
      <c r="D69" s="57">
        <v>146</v>
      </c>
      <c r="E6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9" s="141">
        <f t="shared" si="0"/>
        <v>146</v>
      </c>
      <c r="G69" s="239" t="s">
        <v>23</v>
      </c>
    </row>
    <row r="70" spans="1:7" x14ac:dyDescent="0.3">
      <c r="A70" s="99" t="s">
        <v>4768</v>
      </c>
      <c r="B70" s="98" t="s">
        <v>4770</v>
      </c>
      <c r="C70" s="98" t="s">
        <v>4647</v>
      </c>
      <c r="D70" s="57">
        <v>300</v>
      </c>
      <c r="E7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0" s="141">
        <f t="shared" ref="F70:F133" si="1">D70-D70*E70</f>
        <v>300</v>
      </c>
      <c r="G70" s="239" t="s">
        <v>23</v>
      </c>
    </row>
    <row r="71" spans="1:7" x14ac:dyDescent="0.3">
      <c r="A71" s="97" t="s">
        <v>4771</v>
      </c>
      <c r="B71" s="98" t="s">
        <v>4772</v>
      </c>
      <c r="C71" s="98" t="s">
        <v>4647</v>
      </c>
      <c r="D71" s="57">
        <v>219</v>
      </c>
      <c r="E7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1" s="141">
        <f t="shared" si="1"/>
        <v>219</v>
      </c>
      <c r="G71" s="239" t="s">
        <v>23</v>
      </c>
    </row>
    <row r="72" spans="1:7" x14ac:dyDescent="0.3">
      <c r="A72" s="99" t="s">
        <v>4773</v>
      </c>
      <c r="B72" s="98" t="s">
        <v>4774</v>
      </c>
      <c r="C72" s="98" t="s">
        <v>4647</v>
      </c>
      <c r="D72" s="57">
        <v>477</v>
      </c>
      <c r="E7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2" s="141">
        <f t="shared" si="1"/>
        <v>477</v>
      </c>
      <c r="G72" s="239" t="s">
        <v>23</v>
      </c>
    </row>
    <row r="73" spans="1:7" x14ac:dyDescent="0.3">
      <c r="A73" s="99" t="s">
        <v>4775</v>
      </c>
      <c r="B73" s="98" t="s">
        <v>4776</v>
      </c>
      <c r="C73" s="98" t="s">
        <v>4647</v>
      </c>
      <c r="D73" s="57">
        <v>406</v>
      </c>
      <c r="E7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3" s="141">
        <f t="shared" si="1"/>
        <v>406</v>
      </c>
      <c r="G73" s="239" t="s">
        <v>23</v>
      </c>
    </row>
    <row r="74" spans="1:7" x14ac:dyDescent="0.3">
      <c r="A74" s="99" t="s">
        <v>4777</v>
      </c>
      <c r="B74" s="98" t="s">
        <v>4778</v>
      </c>
      <c r="C74" s="98" t="s">
        <v>4647</v>
      </c>
      <c r="D74" s="57">
        <v>406</v>
      </c>
      <c r="E7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4" s="141">
        <f t="shared" si="1"/>
        <v>406</v>
      </c>
      <c r="G74" s="239" t="s">
        <v>23</v>
      </c>
    </row>
    <row r="75" spans="1:7" x14ac:dyDescent="0.3">
      <c r="A75" s="99" t="s">
        <v>4779</v>
      </c>
      <c r="B75" s="98" t="s">
        <v>4780</v>
      </c>
      <c r="C75" s="98" t="s">
        <v>4647</v>
      </c>
      <c r="D75" s="57">
        <v>406</v>
      </c>
      <c r="E7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5" s="141">
        <f t="shared" si="1"/>
        <v>406</v>
      </c>
      <c r="G75" s="239" t="s">
        <v>23</v>
      </c>
    </row>
    <row r="76" spans="1:7" x14ac:dyDescent="0.3">
      <c r="A76" s="99" t="s">
        <v>4781</v>
      </c>
      <c r="B76" s="98" t="s">
        <v>4782</v>
      </c>
      <c r="C76" s="98" t="s">
        <v>4647</v>
      </c>
      <c r="D76" s="57">
        <v>406</v>
      </c>
      <c r="E7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6" s="141">
        <f t="shared" si="1"/>
        <v>406</v>
      </c>
      <c r="G76" s="239" t="s">
        <v>23</v>
      </c>
    </row>
    <row r="77" spans="1:7" x14ac:dyDescent="0.3">
      <c r="A77" s="99" t="s">
        <v>4783</v>
      </c>
      <c r="B77" s="98" t="s">
        <v>4784</v>
      </c>
      <c r="C77" s="98" t="s">
        <v>4647</v>
      </c>
      <c r="D77" s="57">
        <v>481</v>
      </c>
      <c r="E7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7" s="141">
        <f t="shared" si="1"/>
        <v>481</v>
      </c>
      <c r="G77" s="239" t="s">
        <v>23</v>
      </c>
    </row>
    <row r="78" spans="1:7" x14ac:dyDescent="0.3">
      <c r="A78" s="99" t="s">
        <v>4785</v>
      </c>
      <c r="B78" s="98" t="s">
        <v>4786</v>
      </c>
      <c r="C78" s="98" t="s">
        <v>7054</v>
      </c>
      <c r="D78" s="57">
        <v>146</v>
      </c>
      <c r="E7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8" s="141">
        <f t="shared" si="1"/>
        <v>146</v>
      </c>
      <c r="G78" s="239" t="s">
        <v>23</v>
      </c>
    </row>
    <row r="79" spans="1:7" x14ac:dyDescent="0.3">
      <c r="A79" s="99" t="s">
        <v>4785</v>
      </c>
      <c r="B79" s="98" t="s">
        <v>4787</v>
      </c>
      <c r="C79" s="98" t="s">
        <v>4647</v>
      </c>
      <c r="D79" s="57">
        <v>406</v>
      </c>
      <c r="E7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9" s="141">
        <f t="shared" si="1"/>
        <v>406</v>
      </c>
      <c r="G79" s="239" t="s">
        <v>23</v>
      </c>
    </row>
    <row r="80" spans="1:7" x14ac:dyDescent="0.3">
      <c r="A80" s="99" t="s">
        <v>4788</v>
      </c>
      <c r="B80" s="98" t="s">
        <v>4789</v>
      </c>
      <c r="C80" s="98" t="s">
        <v>4647</v>
      </c>
      <c r="D80" s="57">
        <v>213</v>
      </c>
      <c r="E8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0" s="141">
        <f t="shared" si="1"/>
        <v>213</v>
      </c>
      <c r="G80" s="239" t="s">
        <v>23</v>
      </c>
    </row>
    <row r="81" spans="1:7" x14ac:dyDescent="0.3">
      <c r="A81" s="99" t="s">
        <v>4790</v>
      </c>
      <c r="B81" s="98" t="s">
        <v>4791</v>
      </c>
      <c r="C81" s="98" t="s">
        <v>7054</v>
      </c>
      <c r="D81" s="57">
        <v>146</v>
      </c>
      <c r="E8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1" s="141">
        <f t="shared" si="1"/>
        <v>146</v>
      </c>
      <c r="G81" s="239" t="s">
        <v>23</v>
      </c>
    </row>
    <row r="82" spans="1:7" x14ac:dyDescent="0.3">
      <c r="A82" s="99" t="s">
        <v>4790</v>
      </c>
      <c r="B82" s="98" t="s">
        <v>4792</v>
      </c>
      <c r="C82" s="98" t="s">
        <v>4647</v>
      </c>
      <c r="D82" s="57">
        <v>406</v>
      </c>
      <c r="E8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2" s="141">
        <f t="shared" si="1"/>
        <v>406</v>
      </c>
      <c r="G82" s="239" t="s">
        <v>23</v>
      </c>
    </row>
    <row r="83" spans="1:7" x14ac:dyDescent="0.3">
      <c r="A83" s="99" t="s">
        <v>4793</v>
      </c>
      <c r="B83" s="98" t="s">
        <v>4794</v>
      </c>
      <c r="C83" s="98" t="s">
        <v>4647</v>
      </c>
      <c r="D83" s="57">
        <v>406</v>
      </c>
      <c r="E8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3" s="141">
        <f t="shared" si="1"/>
        <v>406</v>
      </c>
      <c r="G83" s="239" t="s">
        <v>23</v>
      </c>
    </row>
    <row r="84" spans="1:7" x14ac:dyDescent="0.3">
      <c r="A84" s="99" t="s">
        <v>4795</v>
      </c>
      <c r="B84" s="98" t="s">
        <v>4796</v>
      </c>
      <c r="C84" s="98" t="s">
        <v>4647</v>
      </c>
      <c r="D84" s="57">
        <v>213</v>
      </c>
      <c r="E8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4" s="141">
        <f t="shared" si="1"/>
        <v>213</v>
      </c>
      <c r="G84" s="239" t="s">
        <v>23</v>
      </c>
    </row>
    <row r="85" spans="1:7" x14ac:dyDescent="0.3">
      <c r="A85" s="97" t="s">
        <v>4797</v>
      </c>
      <c r="B85" s="98" t="s">
        <v>4798</v>
      </c>
      <c r="C85" s="98" t="s">
        <v>4647</v>
      </c>
      <c r="D85" s="57">
        <v>213</v>
      </c>
      <c r="E8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5" s="141">
        <f t="shared" si="1"/>
        <v>213</v>
      </c>
      <c r="G85" s="239" t="s">
        <v>23</v>
      </c>
    </row>
    <row r="86" spans="1:7" x14ac:dyDescent="0.3">
      <c r="A86" s="97" t="s">
        <v>4799</v>
      </c>
      <c r="B86" s="98" t="s">
        <v>4800</v>
      </c>
      <c r="C86" s="98" t="s">
        <v>4647</v>
      </c>
      <c r="D86" s="57">
        <v>360</v>
      </c>
      <c r="E8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6" s="141">
        <f t="shared" si="1"/>
        <v>360</v>
      </c>
      <c r="G86" s="239" t="s">
        <v>23</v>
      </c>
    </row>
    <row r="87" spans="1:7" x14ac:dyDescent="0.3">
      <c r="A87" s="99" t="s">
        <v>4801</v>
      </c>
      <c r="B87" s="98" t="s">
        <v>4802</v>
      </c>
      <c r="C87" s="98" t="s">
        <v>7054</v>
      </c>
      <c r="D87" s="57">
        <v>146</v>
      </c>
      <c r="E8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7" s="141">
        <f t="shared" si="1"/>
        <v>146</v>
      </c>
      <c r="G87" s="239" t="s">
        <v>23</v>
      </c>
    </row>
    <row r="88" spans="1:7" x14ac:dyDescent="0.3">
      <c r="A88" s="99" t="s">
        <v>4801</v>
      </c>
      <c r="B88" s="98" t="s">
        <v>4803</v>
      </c>
      <c r="C88" s="98" t="s">
        <v>4647</v>
      </c>
      <c r="D88" s="57">
        <v>379</v>
      </c>
      <c r="E8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8" s="141">
        <f t="shared" si="1"/>
        <v>379</v>
      </c>
      <c r="G88" s="239" t="s">
        <v>23</v>
      </c>
    </row>
    <row r="89" spans="1:7" x14ac:dyDescent="0.3">
      <c r="A89" s="99" t="s">
        <v>4804</v>
      </c>
      <c r="B89" s="98" t="s">
        <v>4805</v>
      </c>
      <c r="C89" s="98" t="s">
        <v>7054</v>
      </c>
      <c r="D89" s="57">
        <v>162</v>
      </c>
      <c r="E8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9" s="141">
        <f t="shared" si="1"/>
        <v>162</v>
      </c>
      <c r="G89" s="239" t="s">
        <v>23</v>
      </c>
    </row>
    <row r="90" spans="1:7" x14ac:dyDescent="0.3">
      <c r="A90" s="99" t="s">
        <v>4806</v>
      </c>
      <c r="B90" s="98" t="s">
        <v>4807</v>
      </c>
      <c r="C90" s="98" t="s">
        <v>4647</v>
      </c>
      <c r="D90" s="57">
        <v>255</v>
      </c>
      <c r="E9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0" s="141">
        <f t="shared" si="1"/>
        <v>255</v>
      </c>
      <c r="G90" s="239" t="s">
        <v>23</v>
      </c>
    </row>
    <row r="91" spans="1:7" x14ac:dyDescent="0.3">
      <c r="A91" s="99" t="s">
        <v>4808</v>
      </c>
      <c r="B91" s="98" t="s">
        <v>4809</v>
      </c>
      <c r="C91" s="98" t="s">
        <v>7054</v>
      </c>
      <c r="D91" s="57">
        <v>146</v>
      </c>
      <c r="E9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1" s="141">
        <f t="shared" si="1"/>
        <v>146</v>
      </c>
      <c r="G91" s="239" t="s">
        <v>23</v>
      </c>
    </row>
    <row r="92" spans="1:7" x14ac:dyDescent="0.3">
      <c r="A92" s="99" t="s">
        <v>4808</v>
      </c>
      <c r="B92" s="98" t="s">
        <v>4810</v>
      </c>
      <c r="C92" s="98" t="s">
        <v>4647</v>
      </c>
      <c r="D92" s="57">
        <v>379</v>
      </c>
      <c r="E9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2" s="141">
        <f t="shared" si="1"/>
        <v>379</v>
      </c>
      <c r="G92" s="239" t="s">
        <v>23</v>
      </c>
    </row>
    <row r="93" spans="1:7" x14ac:dyDescent="0.3">
      <c r="A93" s="99" t="s">
        <v>4811</v>
      </c>
      <c r="B93" s="98" t="s">
        <v>4812</v>
      </c>
      <c r="C93" s="98" t="s">
        <v>4647</v>
      </c>
      <c r="D93" s="57">
        <v>406</v>
      </c>
      <c r="E9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3" s="141">
        <f t="shared" si="1"/>
        <v>406</v>
      </c>
      <c r="G93" s="239" t="s">
        <v>23</v>
      </c>
    </row>
    <row r="94" spans="1:7" x14ac:dyDescent="0.3">
      <c r="A94" s="99" t="s">
        <v>4813</v>
      </c>
      <c r="B94" s="98" t="s">
        <v>4814</v>
      </c>
      <c r="C94" s="98" t="s">
        <v>4647</v>
      </c>
      <c r="D94" s="57">
        <v>370</v>
      </c>
      <c r="E9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4" s="141">
        <f t="shared" si="1"/>
        <v>370</v>
      </c>
      <c r="G94" s="239" t="s">
        <v>23</v>
      </c>
    </row>
    <row r="95" spans="1:7" x14ac:dyDescent="0.3">
      <c r="A95" s="99" t="s">
        <v>4815</v>
      </c>
      <c r="B95" s="98" t="s">
        <v>4816</v>
      </c>
      <c r="C95" s="98" t="s">
        <v>4647</v>
      </c>
      <c r="D95" s="57">
        <v>213</v>
      </c>
      <c r="E9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5" s="141">
        <f t="shared" si="1"/>
        <v>213</v>
      </c>
      <c r="G95" s="239" t="s">
        <v>23</v>
      </c>
    </row>
    <row r="96" spans="1:7" x14ac:dyDescent="0.3">
      <c r="A96" s="99" t="s">
        <v>4817</v>
      </c>
      <c r="B96" s="98" t="s">
        <v>4818</v>
      </c>
      <c r="C96" s="98" t="s">
        <v>4647</v>
      </c>
      <c r="D96" s="57">
        <v>213</v>
      </c>
      <c r="E9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6" s="141">
        <f t="shared" si="1"/>
        <v>213</v>
      </c>
      <c r="G96" s="239" t="s">
        <v>23</v>
      </c>
    </row>
    <row r="97" spans="1:7" x14ac:dyDescent="0.3">
      <c r="A97" s="99" t="s">
        <v>4819</v>
      </c>
      <c r="B97" s="98" t="s">
        <v>4820</v>
      </c>
      <c r="C97" s="98" t="s">
        <v>4647</v>
      </c>
      <c r="D97" s="57">
        <v>213</v>
      </c>
      <c r="E9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7" s="141">
        <f t="shared" si="1"/>
        <v>213</v>
      </c>
      <c r="G97" s="239" t="s">
        <v>23</v>
      </c>
    </row>
    <row r="98" spans="1:7" x14ac:dyDescent="0.3">
      <c r="A98" s="97" t="s">
        <v>4821</v>
      </c>
      <c r="B98" s="98" t="s">
        <v>4822</v>
      </c>
      <c r="C98" s="98" t="s">
        <v>4647</v>
      </c>
      <c r="D98" s="57">
        <v>213</v>
      </c>
      <c r="E9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8" s="141">
        <f t="shared" si="1"/>
        <v>213</v>
      </c>
      <c r="G98" s="239" t="s">
        <v>23</v>
      </c>
    </row>
    <row r="99" spans="1:7" x14ac:dyDescent="0.3">
      <c r="A99" s="99" t="s">
        <v>4823</v>
      </c>
      <c r="B99" s="98" t="s">
        <v>4824</v>
      </c>
      <c r="C99" s="98" t="s">
        <v>4647</v>
      </c>
      <c r="D99" s="57">
        <v>406</v>
      </c>
      <c r="E9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9" s="141">
        <f t="shared" si="1"/>
        <v>406</v>
      </c>
      <c r="G99" s="239" t="s">
        <v>23</v>
      </c>
    </row>
    <row r="100" spans="1:7" x14ac:dyDescent="0.3">
      <c r="A100" s="99" t="s">
        <v>4825</v>
      </c>
      <c r="B100" s="98" t="s">
        <v>4826</v>
      </c>
      <c r="C100" s="98" t="s">
        <v>4647</v>
      </c>
      <c r="D100" s="57">
        <v>213</v>
      </c>
      <c r="E10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0" s="141">
        <f t="shared" si="1"/>
        <v>213</v>
      </c>
      <c r="G100" s="239" t="s">
        <v>23</v>
      </c>
    </row>
    <row r="101" spans="1:7" x14ac:dyDescent="0.3">
      <c r="A101" s="99" t="s">
        <v>4827</v>
      </c>
      <c r="B101" s="98" t="s">
        <v>4828</v>
      </c>
      <c r="C101" s="98" t="s">
        <v>4647</v>
      </c>
      <c r="D101" s="57">
        <v>130</v>
      </c>
      <c r="E10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1" s="141">
        <f t="shared" si="1"/>
        <v>130</v>
      </c>
      <c r="G101" s="239" t="s">
        <v>23</v>
      </c>
    </row>
    <row r="102" spans="1:7" x14ac:dyDescent="0.3">
      <c r="A102" s="99" t="s">
        <v>4829</v>
      </c>
      <c r="B102" s="98" t="s">
        <v>4830</v>
      </c>
      <c r="C102" s="98" t="s">
        <v>4647</v>
      </c>
      <c r="D102" s="57">
        <v>213</v>
      </c>
      <c r="E10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2" s="141">
        <f t="shared" si="1"/>
        <v>213</v>
      </c>
      <c r="G102" s="239" t="s">
        <v>23</v>
      </c>
    </row>
    <row r="103" spans="1:7" x14ac:dyDescent="0.3">
      <c r="A103" s="99" t="s">
        <v>4831</v>
      </c>
      <c r="B103" s="98" t="s">
        <v>4832</v>
      </c>
      <c r="C103" s="98" t="s">
        <v>4669</v>
      </c>
      <c r="D103" s="57">
        <v>73</v>
      </c>
      <c r="E10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3" s="141">
        <f t="shared" si="1"/>
        <v>73</v>
      </c>
      <c r="G103" s="239" t="s">
        <v>23</v>
      </c>
    </row>
    <row r="104" spans="1:7" x14ac:dyDescent="0.3">
      <c r="A104" s="99" t="s">
        <v>4833</v>
      </c>
      <c r="B104" s="98" t="s">
        <v>4834</v>
      </c>
      <c r="C104" s="98" t="s">
        <v>4669</v>
      </c>
      <c r="D104" s="57">
        <v>235</v>
      </c>
      <c r="E10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4" s="141">
        <f t="shared" si="1"/>
        <v>235</v>
      </c>
      <c r="G104" s="239" t="s">
        <v>23</v>
      </c>
    </row>
    <row r="105" spans="1:7" x14ac:dyDescent="0.3">
      <c r="A105" s="99" t="s">
        <v>4835</v>
      </c>
      <c r="B105" s="98" t="s">
        <v>4836</v>
      </c>
      <c r="C105" s="98" t="s">
        <v>4669</v>
      </c>
      <c r="D105" s="57">
        <v>154</v>
      </c>
      <c r="E10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5" s="141">
        <f t="shared" si="1"/>
        <v>154</v>
      </c>
      <c r="G105" s="239" t="s">
        <v>23</v>
      </c>
    </row>
    <row r="106" spans="1:7" x14ac:dyDescent="0.3">
      <c r="A106" s="99" t="s">
        <v>4837</v>
      </c>
      <c r="B106" s="98" t="s">
        <v>4838</v>
      </c>
      <c r="C106" s="98" t="s">
        <v>4684</v>
      </c>
      <c r="D106" s="57">
        <v>87</v>
      </c>
      <c r="E10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6" s="141">
        <f t="shared" si="1"/>
        <v>87</v>
      </c>
      <c r="G106" s="239" t="s">
        <v>23</v>
      </c>
    </row>
    <row r="107" spans="1:7" x14ac:dyDescent="0.3">
      <c r="A107" s="97" t="s">
        <v>8991</v>
      </c>
      <c r="B107" s="98" t="s">
        <v>4839</v>
      </c>
      <c r="C107" s="98" t="s">
        <v>4647</v>
      </c>
      <c r="D107" s="57">
        <v>118</v>
      </c>
      <c r="E10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7" s="141">
        <f t="shared" si="1"/>
        <v>118</v>
      </c>
      <c r="G107" s="239" t="s">
        <v>23</v>
      </c>
    </row>
    <row r="108" spans="1:7" x14ac:dyDescent="0.3">
      <c r="A108" s="99" t="s">
        <v>4840</v>
      </c>
      <c r="B108" s="98" t="s">
        <v>4841</v>
      </c>
      <c r="C108" s="98" t="s">
        <v>7054</v>
      </c>
      <c r="D108" s="57">
        <v>146</v>
      </c>
      <c r="E10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8" s="141">
        <f t="shared" si="1"/>
        <v>146</v>
      </c>
      <c r="G108" s="239" t="s">
        <v>23</v>
      </c>
    </row>
    <row r="109" spans="1:7" x14ac:dyDescent="0.3">
      <c r="A109" s="99" t="s">
        <v>4842</v>
      </c>
      <c r="B109" s="98" t="s">
        <v>4843</v>
      </c>
      <c r="C109" s="98" t="s">
        <v>4647</v>
      </c>
      <c r="D109" s="57">
        <v>468</v>
      </c>
      <c r="E10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9" s="141">
        <f t="shared" si="1"/>
        <v>468</v>
      </c>
      <c r="G109" s="239" t="s">
        <v>23</v>
      </c>
    </row>
    <row r="110" spans="1:7" x14ac:dyDescent="0.3">
      <c r="A110" s="99" t="s">
        <v>4844</v>
      </c>
      <c r="B110" s="98" t="s">
        <v>4845</v>
      </c>
      <c r="C110" s="98" t="s">
        <v>4647</v>
      </c>
      <c r="D110" s="57">
        <v>370</v>
      </c>
      <c r="E11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0" s="141">
        <f t="shared" si="1"/>
        <v>370</v>
      </c>
      <c r="G110" s="239" t="s">
        <v>23</v>
      </c>
    </row>
    <row r="111" spans="1:7" x14ac:dyDescent="0.3">
      <c r="A111" s="99" t="s">
        <v>4846</v>
      </c>
      <c r="B111" s="98" t="s">
        <v>4847</v>
      </c>
      <c r="C111" s="98" t="s">
        <v>4647</v>
      </c>
      <c r="D111" s="57">
        <v>395</v>
      </c>
      <c r="E11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1" s="141">
        <f t="shared" si="1"/>
        <v>395</v>
      </c>
      <c r="G111" s="239" t="s">
        <v>23</v>
      </c>
    </row>
    <row r="112" spans="1:7" x14ac:dyDescent="0.3">
      <c r="A112" s="99" t="s">
        <v>4848</v>
      </c>
      <c r="B112" s="98" t="s">
        <v>4849</v>
      </c>
      <c r="C112" s="98" t="s">
        <v>4647</v>
      </c>
      <c r="D112" s="57">
        <v>102</v>
      </c>
      <c r="E11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2" s="141">
        <f t="shared" si="1"/>
        <v>102</v>
      </c>
      <c r="G112" s="239" t="s">
        <v>23</v>
      </c>
    </row>
    <row r="113" spans="1:7" x14ac:dyDescent="0.3">
      <c r="A113" s="99" t="s">
        <v>4850</v>
      </c>
      <c r="B113" s="98" t="s">
        <v>4851</v>
      </c>
      <c r="C113" s="98" t="s">
        <v>4647</v>
      </c>
      <c r="D113" s="57">
        <v>125</v>
      </c>
      <c r="E11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3" s="141">
        <f t="shared" si="1"/>
        <v>125</v>
      </c>
      <c r="G113" s="239" t="s">
        <v>23</v>
      </c>
    </row>
    <row r="114" spans="1:7" x14ac:dyDescent="0.3">
      <c r="A114" s="99" t="s">
        <v>4852</v>
      </c>
      <c r="B114" s="98" t="s">
        <v>4853</v>
      </c>
      <c r="C114" s="98" t="s">
        <v>4669</v>
      </c>
      <c r="D114" s="57">
        <v>235</v>
      </c>
      <c r="E11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4" s="141">
        <f t="shared" si="1"/>
        <v>235</v>
      </c>
      <c r="G114" s="239" t="s">
        <v>23</v>
      </c>
    </row>
    <row r="115" spans="1:7" x14ac:dyDescent="0.3">
      <c r="A115" s="99" t="s">
        <v>4854</v>
      </c>
      <c r="B115" s="98" t="s">
        <v>4855</v>
      </c>
      <c r="C115" s="98" t="s">
        <v>4647</v>
      </c>
      <c r="D115" s="57">
        <v>133</v>
      </c>
      <c r="E11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5" s="141">
        <f t="shared" si="1"/>
        <v>133</v>
      </c>
      <c r="G115" s="239" t="s">
        <v>23</v>
      </c>
    </row>
    <row r="116" spans="1:7" x14ac:dyDescent="0.3">
      <c r="A116" s="97" t="s">
        <v>8992</v>
      </c>
      <c r="B116" s="98" t="s">
        <v>4856</v>
      </c>
      <c r="C116" s="98" t="s">
        <v>4857</v>
      </c>
      <c r="D116" s="57">
        <v>27</v>
      </c>
      <c r="E11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6" s="141">
        <f t="shared" si="1"/>
        <v>27</v>
      </c>
      <c r="G116" s="239" t="s">
        <v>23</v>
      </c>
    </row>
    <row r="117" spans="1:7" x14ac:dyDescent="0.3">
      <c r="A117" s="99" t="s">
        <v>4858</v>
      </c>
      <c r="B117" s="98" t="s">
        <v>4859</v>
      </c>
      <c r="C117" s="98" t="s">
        <v>4647</v>
      </c>
      <c r="D117" s="57">
        <v>260</v>
      </c>
      <c r="E11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7" s="141">
        <f t="shared" si="1"/>
        <v>260</v>
      </c>
      <c r="G117" s="239" t="s">
        <v>23</v>
      </c>
    </row>
    <row r="118" spans="1:7" x14ac:dyDescent="0.3">
      <c r="A118" s="99" t="s">
        <v>4860</v>
      </c>
      <c r="B118" s="98" t="s">
        <v>4861</v>
      </c>
      <c r="C118" s="98" t="s">
        <v>4647</v>
      </c>
      <c r="D118" s="57">
        <v>260</v>
      </c>
      <c r="E11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8" s="141">
        <f t="shared" si="1"/>
        <v>260</v>
      </c>
      <c r="G118" s="239" t="s">
        <v>23</v>
      </c>
    </row>
    <row r="119" spans="1:7" x14ac:dyDescent="0.3">
      <c r="A119" s="97" t="s">
        <v>9047</v>
      </c>
      <c r="B119" s="98" t="s">
        <v>5276</v>
      </c>
      <c r="C119" s="98" t="s">
        <v>4647</v>
      </c>
      <c r="D119" s="57">
        <v>109</v>
      </c>
      <c r="E11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9" s="141">
        <f t="shared" si="1"/>
        <v>109</v>
      </c>
      <c r="G119" s="239" t="s">
        <v>23</v>
      </c>
    </row>
    <row r="120" spans="1:7" x14ac:dyDescent="0.3">
      <c r="A120" s="97" t="s">
        <v>9050</v>
      </c>
      <c r="B120" s="98" t="s">
        <v>5279</v>
      </c>
      <c r="C120" s="98" t="s">
        <v>4647</v>
      </c>
      <c r="D120" s="57">
        <v>102</v>
      </c>
      <c r="E12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0" s="141">
        <f t="shared" si="1"/>
        <v>102</v>
      </c>
      <c r="G120" s="239" t="s">
        <v>23</v>
      </c>
    </row>
    <row r="121" spans="1:7" x14ac:dyDescent="0.3">
      <c r="A121" s="97" t="s">
        <v>9051</v>
      </c>
      <c r="B121" s="98" t="s">
        <v>5280</v>
      </c>
      <c r="C121" s="98" t="s">
        <v>4647</v>
      </c>
      <c r="D121" s="57">
        <v>87</v>
      </c>
      <c r="E12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1" s="141">
        <f t="shared" si="1"/>
        <v>87</v>
      </c>
      <c r="G121" s="239" t="s">
        <v>23</v>
      </c>
    </row>
    <row r="122" spans="1:7" x14ac:dyDescent="0.3">
      <c r="A122" s="97" t="s">
        <v>8993</v>
      </c>
      <c r="B122" s="98" t="s">
        <v>4862</v>
      </c>
      <c r="C122" s="98" t="s">
        <v>4647</v>
      </c>
      <c r="D122" s="57">
        <v>125</v>
      </c>
      <c r="E12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2" s="141">
        <f t="shared" si="1"/>
        <v>125</v>
      </c>
      <c r="G122" s="239" t="s">
        <v>23</v>
      </c>
    </row>
    <row r="123" spans="1:7" x14ac:dyDescent="0.3">
      <c r="A123" s="97" t="s">
        <v>8993</v>
      </c>
      <c r="B123" s="98" t="s">
        <v>4863</v>
      </c>
      <c r="C123" s="98" t="s">
        <v>4669</v>
      </c>
      <c r="D123" s="57">
        <v>480</v>
      </c>
      <c r="E12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3" s="141">
        <f t="shared" si="1"/>
        <v>480</v>
      </c>
      <c r="G123" s="239" t="s">
        <v>23</v>
      </c>
    </row>
    <row r="124" spans="1:7" x14ac:dyDescent="0.3">
      <c r="A124" s="97" t="s">
        <v>8995</v>
      </c>
      <c r="B124" s="98" t="s">
        <v>4865</v>
      </c>
      <c r="C124" s="98" t="s">
        <v>4669</v>
      </c>
      <c r="D124" s="57">
        <v>468</v>
      </c>
      <c r="E12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4" s="141">
        <f t="shared" si="1"/>
        <v>468</v>
      </c>
      <c r="G124" s="239" t="s">
        <v>23</v>
      </c>
    </row>
    <row r="125" spans="1:7" x14ac:dyDescent="0.3">
      <c r="A125" s="97" t="s">
        <v>8994</v>
      </c>
      <c r="B125" s="98" t="s">
        <v>4864</v>
      </c>
      <c r="C125" s="98" t="s">
        <v>4669</v>
      </c>
      <c r="D125" s="57">
        <v>468</v>
      </c>
      <c r="E12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5" s="141">
        <f t="shared" si="1"/>
        <v>468</v>
      </c>
      <c r="G125" s="239" t="s">
        <v>23</v>
      </c>
    </row>
    <row r="126" spans="1:7" x14ac:dyDescent="0.3">
      <c r="A126" s="97" t="s">
        <v>8996</v>
      </c>
      <c r="B126" s="98" t="s">
        <v>4866</v>
      </c>
      <c r="C126" s="98" t="s">
        <v>4647</v>
      </c>
      <c r="D126" s="57">
        <v>109</v>
      </c>
      <c r="E12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6" s="141">
        <f t="shared" si="1"/>
        <v>109</v>
      </c>
      <c r="G126" s="239" t="s">
        <v>23</v>
      </c>
    </row>
    <row r="127" spans="1:7" x14ac:dyDescent="0.3">
      <c r="A127" s="97" t="s">
        <v>9067</v>
      </c>
      <c r="B127" s="98" t="s">
        <v>5611</v>
      </c>
      <c r="C127" s="98" t="s">
        <v>4647</v>
      </c>
      <c r="D127" s="57">
        <v>125</v>
      </c>
      <c r="E12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7" s="141">
        <f t="shared" si="1"/>
        <v>125</v>
      </c>
      <c r="G127" s="239" t="s">
        <v>23</v>
      </c>
    </row>
    <row r="128" spans="1:7" x14ac:dyDescent="0.3">
      <c r="A128" s="97" t="s">
        <v>9049</v>
      </c>
      <c r="B128" s="98" t="s">
        <v>5278</v>
      </c>
      <c r="C128" s="98" t="s">
        <v>4647</v>
      </c>
      <c r="D128" s="57">
        <v>102</v>
      </c>
      <c r="E12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8" s="141">
        <f t="shared" si="1"/>
        <v>102</v>
      </c>
      <c r="G128" s="239" t="s">
        <v>23</v>
      </c>
    </row>
    <row r="129" spans="1:7" x14ac:dyDescent="0.3">
      <c r="A129" s="97" t="s">
        <v>9048</v>
      </c>
      <c r="B129" s="98" t="s">
        <v>5277</v>
      </c>
      <c r="C129" s="98" t="s">
        <v>4647</v>
      </c>
      <c r="D129" s="57">
        <v>109</v>
      </c>
      <c r="E12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9" s="141">
        <f t="shared" si="1"/>
        <v>109</v>
      </c>
      <c r="G129" s="239" t="s">
        <v>23</v>
      </c>
    </row>
    <row r="130" spans="1:7" x14ac:dyDescent="0.3">
      <c r="A130" s="99" t="s">
        <v>4867</v>
      </c>
      <c r="B130" s="98" t="s">
        <v>4868</v>
      </c>
      <c r="C130" s="98" t="s">
        <v>4647</v>
      </c>
      <c r="D130" s="57">
        <v>73</v>
      </c>
      <c r="E13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0" s="141">
        <f t="shared" si="1"/>
        <v>73</v>
      </c>
      <c r="G130" s="239" t="s">
        <v>23</v>
      </c>
    </row>
    <row r="131" spans="1:7" x14ac:dyDescent="0.3">
      <c r="A131" s="97" t="s">
        <v>8997</v>
      </c>
      <c r="B131" s="98" t="s">
        <v>4869</v>
      </c>
      <c r="C131" s="98" t="s">
        <v>8031</v>
      </c>
      <c r="D131" s="57">
        <v>146</v>
      </c>
      <c r="E13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1" s="141">
        <f t="shared" si="1"/>
        <v>146</v>
      </c>
      <c r="G131" s="239" t="s">
        <v>23</v>
      </c>
    </row>
    <row r="132" spans="1:7" x14ac:dyDescent="0.3">
      <c r="A132" s="99" t="s">
        <v>4870</v>
      </c>
      <c r="B132" s="98" t="s">
        <v>4871</v>
      </c>
      <c r="C132" s="98" t="s">
        <v>4647</v>
      </c>
      <c r="D132" s="57">
        <v>125</v>
      </c>
      <c r="E13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2" s="141">
        <f t="shared" si="1"/>
        <v>125</v>
      </c>
      <c r="G132" s="239" t="s">
        <v>23</v>
      </c>
    </row>
    <row r="133" spans="1:7" x14ac:dyDescent="0.3">
      <c r="A133" s="99" t="s">
        <v>4872</v>
      </c>
      <c r="B133" s="98" t="s">
        <v>4873</v>
      </c>
      <c r="C133" s="98" t="s">
        <v>4647</v>
      </c>
      <c r="D133" s="57">
        <v>321</v>
      </c>
      <c r="E13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3" s="141">
        <f t="shared" si="1"/>
        <v>321</v>
      </c>
      <c r="G133" s="239" t="s">
        <v>23</v>
      </c>
    </row>
    <row r="134" spans="1:7" x14ac:dyDescent="0.3">
      <c r="A134" s="99" t="s">
        <v>4874</v>
      </c>
      <c r="B134" s="98" t="s">
        <v>4875</v>
      </c>
      <c r="C134" s="98" t="s">
        <v>4669</v>
      </c>
      <c r="D134" s="57">
        <v>118</v>
      </c>
      <c r="E13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4" s="141">
        <f t="shared" ref="F134:F197" si="2">D134-D134*E134</f>
        <v>118</v>
      </c>
      <c r="G134" s="239" t="s">
        <v>23</v>
      </c>
    </row>
    <row r="135" spans="1:7" x14ac:dyDescent="0.3">
      <c r="A135" s="99" t="s">
        <v>4876</v>
      </c>
      <c r="B135" s="98" t="s">
        <v>4877</v>
      </c>
      <c r="C135" s="98" t="s">
        <v>4647</v>
      </c>
      <c r="D135" s="57">
        <v>94</v>
      </c>
      <c r="E13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5" s="141">
        <f t="shared" si="2"/>
        <v>94</v>
      </c>
      <c r="G135" s="239" t="s">
        <v>23</v>
      </c>
    </row>
    <row r="136" spans="1:7" x14ac:dyDescent="0.3">
      <c r="A136" s="99" t="s">
        <v>4878</v>
      </c>
      <c r="B136" s="98" t="s">
        <v>4879</v>
      </c>
      <c r="C136" s="98" t="s">
        <v>4647</v>
      </c>
      <c r="D136" s="57">
        <v>81</v>
      </c>
      <c r="E13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6" s="141">
        <f t="shared" si="2"/>
        <v>81</v>
      </c>
      <c r="G136" s="239" t="s">
        <v>23</v>
      </c>
    </row>
    <row r="137" spans="1:7" x14ac:dyDescent="0.3">
      <c r="A137" s="99" t="s">
        <v>4878</v>
      </c>
      <c r="B137" s="98" t="s">
        <v>4880</v>
      </c>
      <c r="C137" s="98" t="s">
        <v>4669</v>
      </c>
      <c r="D137" s="57">
        <v>314</v>
      </c>
      <c r="E13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7" s="141">
        <f t="shared" si="2"/>
        <v>314</v>
      </c>
      <c r="G137" s="239" t="s">
        <v>23</v>
      </c>
    </row>
    <row r="138" spans="1:7" x14ac:dyDescent="0.3">
      <c r="A138" s="99" t="s">
        <v>4881</v>
      </c>
      <c r="B138" s="98" t="s">
        <v>4882</v>
      </c>
      <c r="C138" s="98" t="s">
        <v>8073</v>
      </c>
      <c r="D138" s="57">
        <v>162</v>
      </c>
      <c r="E13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8" s="141">
        <f t="shared" si="2"/>
        <v>162</v>
      </c>
      <c r="G138" s="239" t="s">
        <v>23</v>
      </c>
    </row>
    <row r="139" spans="1:7" x14ac:dyDescent="0.3">
      <c r="A139" s="99" t="s">
        <v>4881</v>
      </c>
      <c r="B139" s="98" t="s">
        <v>4883</v>
      </c>
      <c r="C139" s="98" t="s">
        <v>4647</v>
      </c>
      <c r="D139" s="57">
        <v>260</v>
      </c>
      <c r="E13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9" s="141">
        <f t="shared" si="2"/>
        <v>260</v>
      </c>
      <c r="G139" s="239" t="s">
        <v>23</v>
      </c>
    </row>
    <row r="140" spans="1:7" x14ac:dyDescent="0.3">
      <c r="A140" s="99" t="s">
        <v>4884</v>
      </c>
      <c r="B140" s="98" t="s">
        <v>4885</v>
      </c>
      <c r="C140" s="98" t="s">
        <v>4647</v>
      </c>
      <c r="D140" s="57">
        <v>154</v>
      </c>
      <c r="E14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0" s="141">
        <f t="shared" si="2"/>
        <v>154</v>
      </c>
      <c r="G140" s="239" t="s">
        <v>23</v>
      </c>
    </row>
    <row r="141" spans="1:7" x14ac:dyDescent="0.3">
      <c r="A141" s="99" t="s">
        <v>4886</v>
      </c>
      <c r="B141" s="98" t="s">
        <v>4887</v>
      </c>
      <c r="C141" s="98" t="s">
        <v>4647</v>
      </c>
      <c r="D141" s="57">
        <v>154</v>
      </c>
      <c r="E14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1" s="141">
        <f t="shared" si="2"/>
        <v>154</v>
      </c>
      <c r="G141" s="239" t="s">
        <v>23</v>
      </c>
    </row>
    <row r="142" spans="1:7" x14ac:dyDescent="0.3">
      <c r="A142" s="99" t="s">
        <v>4888</v>
      </c>
      <c r="B142" s="98" t="s">
        <v>4889</v>
      </c>
      <c r="C142" s="98" t="s">
        <v>4647</v>
      </c>
      <c r="D142" s="57">
        <v>293</v>
      </c>
      <c r="E14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2" s="141">
        <f t="shared" si="2"/>
        <v>293</v>
      </c>
      <c r="G142" s="239" t="s">
        <v>23</v>
      </c>
    </row>
    <row r="143" spans="1:7" x14ac:dyDescent="0.3">
      <c r="A143" s="99" t="s">
        <v>4890</v>
      </c>
      <c r="B143" s="98" t="s">
        <v>4891</v>
      </c>
      <c r="C143" s="98" t="s">
        <v>4647</v>
      </c>
      <c r="D143" s="57">
        <v>94</v>
      </c>
      <c r="E14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3" s="141">
        <f t="shared" si="2"/>
        <v>94</v>
      </c>
      <c r="G143" s="239" t="s">
        <v>23</v>
      </c>
    </row>
    <row r="144" spans="1:7" x14ac:dyDescent="0.3">
      <c r="A144" s="99" t="s">
        <v>4892</v>
      </c>
      <c r="B144" s="98" t="s">
        <v>4893</v>
      </c>
      <c r="C144" s="98" t="s">
        <v>8073</v>
      </c>
      <c r="D144" s="57">
        <v>219</v>
      </c>
      <c r="E14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4" s="141">
        <f t="shared" si="2"/>
        <v>219</v>
      </c>
      <c r="G144" s="239" t="s">
        <v>23</v>
      </c>
    </row>
    <row r="145" spans="1:7" x14ac:dyDescent="0.3">
      <c r="A145" s="97" t="s">
        <v>10216</v>
      </c>
      <c r="B145" s="98" t="s">
        <v>10231</v>
      </c>
      <c r="C145" s="98" t="s">
        <v>8031</v>
      </c>
      <c r="D145" s="57">
        <v>219</v>
      </c>
      <c r="E14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5" s="141">
        <f t="shared" si="2"/>
        <v>219</v>
      </c>
      <c r="G145" s="239" t="s">
        <v>23</v>
      </c>
    </row>
    <row r="146" spans="1:7" x14ac:dyDescent="0.3">
      <c r="A146" s="97" t="s">
        <v>4894</v>
      </c>
      <c r="B146" s="98" t="s">
        <v>4895</v>
      </c>
      <c r="C146" s="98" t="s">
        <v>4647</v>
      </c>
      <c r="D146" s="57">
        <v>102</v>
      </c>
      <c r="E14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6" s="141">
        <f t="shared" si="2"/>
        <v>102</v>
      </c>
      <c r="G146" s="239" t="s">
        <v>23</v>
      </c>
    </row>
    <row r="147" spans="1:7" x14ac:dyDescent="0.3">
      <c r="A147" s="99" t="s">
        <v>4896</v>
      </c>
      <c r="B147" s="98" t="s">
        <v>4897</v>
      </c>
      <c r="C147" s="98" t="s">
        <v>4647</v>
      </c>
      <c r="D147" s="57">
        <v>181</v>
      </c>
      <c r="E14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7" s="141">
        <f t="shared" si="2"/>
        <v>181</v>
      </c>
      <c r="G147" s="239" t="s">
        <v>23</v>
      </c>
    </row>
    <row r="148" spans="1:7" x14ac:dyDescent="0.3">
      <c r="A148" s="99" t="s">
        <v>4896</v>
      </c>
      <c r="B148" s="98" t="s">
        <v>4898</v>
      </c>
      <c r="C148" s="98" t="s">
        <v>4669</v>
      </c>
      <c r="D148" s="57">
        <v>686</v>
      </c>
      <c r="E14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8" s="141">
        <f t="shared" si="2"/>
        <v>686</v>
      </c>
      <c r="G148" s="239" t="s">
        <v>23</v>
      </c>
    </row>
    <row r="149" spans="1:7" x14ac:dyDescent="0.3">
      <c r="A149" s="99" t="s">
        <v>4899</v>
      </c>
      <c r="B149" s="98" t="s">
        <v>4900</v>
      </c>
      <c r="C149" s="98" t="s">
        <v>4647</v>
      </c>
      <c r="D149" s="57">
        <v>87</v>
      </c>
      <c r="E14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9" s="141">
        <f t="shared" si="2"/>
        <v>87</v>
      </c>
      <c r="G149" s="239" t="s">
        <v>23</v>
      </c>
    </row>
    <row r="150" spans="1:7" x14ac:dyDescent="0.3">
      <c r="A150" s="99" t="s">
        <v>4901</v>
      </c>
      <c r="B150" s="98" t="s">
        <v>4902</v>
      </c>
      <c r="C150" s="98" t="s">
        <v>4647</v>
      </c>
      <c r="D150" s="57">
        <v>94</v>
      </c>
      <c r="E15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0" s="141">
        <f t="shared" si="2"/>
        <v>94</v>
      </c>
      <c r="G150" s="239" t="s">
        <v>23</v>
      </c>
    </row>
    <row r="151" spans="1:7" x14ac:dyDescent="0.3">
      <c r="A151" s="99" t="s">
        <v>4903</v>
      </c>
      <c r="B151" s="98" t="s">
        <v>4904</v>
      </c>
      <c r="C151" s="98" t="s">
        <v>4669</v>
      </c>
      <c r="D151" s="57">
        <v>304</v>
      </c>
      <c r="E15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1" s="141">
        <f t="shared" si="2"/>
        <v>304</v>
      </c>
      <c r="G151" s="239" t="s">
        <v>23</v>
      </c>
    </row>
    <row r="152" spans="1:7" x14ac:dyDescent="0.3">
      <c r="A152" s="99" t="s">
        <v>4905</v>
      </c>
      <c r="B152" s="98" t="s">
        <v>4906</v>
      </c>
      <c r="C152" s="98" t="s">
        <v>4647</v>
      </c>
      <c r="D152" s="57">
        <v>118</v>
      </c>
      <c r="E15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2" s="141">
        <f t="shared" si="2"/>
        <v>118</v>
      </c>
      <c r="G152" s="239" t="s">
        <v>23</v>
      </c>
    </row>
    <row r="153" spans="1:7" x14ac:dyDescent="0.3">
      <c r="A153" s="99" t="s">
        <v>4907</v>
      </c>
      <c r="B153" s="98" t="s">
        <v>4908</v>
      </c>
      <c r="C153" s="98" t="s">
        <v>4669</v>
      </c>
      <c r="D153" s="57">
        <v>594</v>
      </c>
      <c r="E15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3" s="141">
        <f t="shared" si="2"/>
        <v>594</v>
      </c>
      <c r="G153" s="239" t="s">
        <v>23</v>
      </c>
    </row>
    <row r="154" spans="1:7" x14ac:dyDescent="0.3">
      <c r="A154" s="99" t="s">
        <v>4909</v>
      </c>
      <c r="B154" s="98" t="s">
        <v>4910</v>
      </c>
      <c r="C154" s="98" t="s">
        <v>4647</v>
      </c>
      <c r="D154" s="57">
        <v>94</v>
      </c>
      <c r="E15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4" s="141">
        <f t="shared" si="2"/>
        <v>94</v>
      </c>
      <c r="G154" s="239" t="s">
        <v>23</v>
      </c>
    </row>
    <row r="155" spans="1:7" x14ac:dyDescent="0.3">
      <c r="A155" s="99" t="s">
        <v>4911</v>
      </c>
      <c r="B155" s="98" t="s">
        <v>4912</v>
      </c>
      <c r="C155" s="98" t="s">
        <v>4647</v>
      </c>
      <c r="D155" s="57">
        <v>267</v>
      </c>
      <c r="E15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5" s="141">
        <f t="shared" si="2"/>
        <v>267</v>
      </c>
      <c r="G155" s="239" t="s">
        <v>23</v>
      </c>
    </row>
    <row r="156" spans="1:7" x14ac:dyDescent="0.3">
      <c r="A156" s="97" t="s">
        <v>4913</v>
      </c>
      <c r="B156" s="98" t="s">
        <v>4914</v>
      </c>
      <c r="C156" s="98" t="s">
        <v>4647</v>
      </c>
      <c r="D156" s="57">
        <v>293</v>
      </c>
      <c r="E15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6" s="141">
        <f t="shared" si="2"/>
        <v>293</v>
      </c>
      <c r="G156" s="239" t="s">
        <v>23</v>
      </c>
    </row>
    <row r="157" spans="1:7" x14ac:dyDescent="0.3">
      <c r="A157" s="99" t="s">
        <v>4915</v>
      </c>
      <c r="B157" s="98" t="s">
        <v>4916</v>
      </c>
      <c r="C157" s="98" t="s">
        <v>4647</v>
      </c>
      <c r="D157" s="57">
        <v>87</v>
      </c>
      <c r="E15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7" s="141">
        <f t="shared" si="2"/>
        <v>87</v>
      </c>
      <c r="G157" s="239" t="s">
        <v>23</v>
      </c>
    </row>
    <row r="158" spans="1:7" x14ac:dyDescent="0.3">
      <c r="A158" s="99" t="s">
        <v>4917</v>
      </c>
      <c r="B158" s="98" t="s">
        <v>4918</v>
      </c>
      <c r="C158" s="98" t="s">
        <v>4647</v>
      </c>
      <c r="D158" s="57">
        <v>87</v>
      </c>
      <c r="E15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8" s="141">
        <f t="shared" si="2"/>
        <v>87</v>
      </c>
      <c r="G158" s="239" t="s">
        <v>23</v>
      </c>
    </row>
    <row r="159" spans="1:7" x14ac:dyDescent="0.3">
      <c r="A159" s="99" t="s">
        <v>4919</v>
      </c>
      <c r="B159" s="98" t="s">
        <v>4920</v>
      </c>
      <c r="C159" s="98" t="s">
        <v>8031</v>
      </c>
      <c r="D159" s="57">
        <v>154</v>
      </c>
      <c r="E15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9" s="141">
        <f t="shared" si="2"/>
        <v>154</v>
      </c>
      <c r="G159" s="239" t="s">
        <v>23</v>
      </c>
    </row>
    <row r="160" spans="1:7" x14ac:dyDescent="0.3">
      <c r="A160" s="99" t="s">
        <v>4921</v>
      </c>
      <c r="B160" s="98" t="s">
        <v>4922</v>
      </c>
      <c r="C160" s="98" t="s">
        <v>4647</v>
      </c>
      <c r="D160" s="57">
        <v>167</v>
      </c>
      <c r="E16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0" s="141">
        <f t="shared" si="2"/>
        <v>167</v>
      </c>
      <c r="G160" s="239" t="s">
        <v>23</v>
      </c>
    </row>
    <row r="161" spans="1:7" x14ac:dyDescent="0.3">
      <c r="A161" s="99" t="s">
        <v>4923</v>
      </c>
      <c r="B161" s="98" t="s">
        <v>4924</v>
      </c>
      <c r="C161" s="98" t="s">
        <v>4669</v>
      </c>
      <c r="D161" s="57">
        <v>46</v>
      </c>
      <c r="E16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1" s="141">
        <f t="shared" si="2"/>
        <v>46</v>
      </c>
      <c r="G161" s="239" t="s">
        <v>23</v>
      </c>
    </row>
    <row r="162" spans="1:7" x14ac:dyDescent="0.3">
      <c r="A162" s="99" t="s">
        <v>4923</v>
      </c>
      <c r="B162" s="98" t="s">
        <v>4925</v>
      </c>
      <c r="C162" s="98" t="s">
        <v>4684</v>
      </c>
      <c r="D162" s="57">
        <v>154</v>
      </c>
      <c r="E16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2" s="141">
        <f t="shared" si="2"/>
        <v>154</v>
      </c>
      <c r="G162" s="239" t="s">
        <v>23</v>
      </c>
    </row>
    <row r="163" spans="1:7" x14ac:dyDescent="0.3">
      <c r="A163" s="99" t="s">
        <v>4926</v>
      </c>
      <c r="B163" s="98" t="s">
        <v>4927</v>
      </c>
      <c r="C163" s="98" t="s">
        <v>8031</v>
      </c>
      <c r="D163" s="57">
        <v>181</v>
      </c>
      <c r="E16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3" s="141">
        <f t="shared" si="2"/>
        <v>181</v>
      </c>
      <c r="G163" s="239" t="s">
        <v>23</v>
      </c>
    </row>
    <row r="164" spans="1:7" x14ac:dyDescent="0.3">
      <c r="A164" s="99" t="s">
        <v>4928</v>
      </c>
      <c r="B164" s="98" t="s">
        <v>4929</v>
      </c>
      <c r="C164" s="98" t="s">
        <v>8031</v>
      </c>
      <c r="D164" s="57">
        <v>211</v>
      </c>
      <c r="E16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4" s="141">
        <f t="shared" si="2"/>
        <v>211</v>
      </c>
      <c r="G164" s="239" t="s">
        <v>23</v>
      </c>
    </row>
    <row r="165" spans="1:7" x14ac:dyDescent="0.3">
      <c r="A165" s="97" t="s">
        <v>4930</v>
      </c>
      <c r="B165" s="98" t="s">
        <v>4931</v>
      </c>
      <c r="C165" s="98" t="s">
        <v>4647</v>
      </c>
      <c r="D165" s="57">
        <v>288</v>
      </c>
      <c r="E16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5" s="141">
        <f t="shared" si="2"/>
        <v>288</v>
      </c>
      <c r="G165" s="239" t="s">
        <v>23</v>
      </c>
    </row>
    <row r="166" spans="1:7" x14ac:dyDescent="0.3">
      <c r="A166" s="99" t="s">
        <v>4932</v>
      </c>
      <c r="B166" s="98" t="s">
        <v>4933</v>
      </c>
      <c r="C166" s="98" t="s">
        <v>4669</v>
      </c>
      <c r="D166" s="57">
        <v>321</v>
      </c>
      <c r="E16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6" s="141">
        <f t="shared" si="2"/>
        <v>321</v>
      </c>
      <c r="G166" s="239" t="s">
        <v>23</v>
      </c>
    </row>
    <row r="167" spans="1:7" x14ac:dyDescent="0.3">
      <c r="A167" s="99" t="s">
        <v>4934</v>
      </c>
      <c r="B167" s="98" t="s">
        <v>4935</v>
      </c>
      <c r="C167" s="98" t="s">
        <v>4669</v>
      </c>
      <c r="D167" s="57">
        <v>44</v>
      </c>
      <c r="E16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7" s="141">
        <f t="shared" si="2"/>
        <v>44</v>
      </c>
      <c r="G167" s="239" t="s">
        <v>23</v>
      </c>
    </row>
    <row r="168" spans="1:7" x14ac:dyDescent="0.3">
      <c r="A168" s="99" t="s">
        <v>4934</v>
      </c>
      <c r="B168" s="98" t="s">
        <v>4936</v>
      </c>
      <c r="C168" s="98" t="s">
        <v>4684</v>
      </c>
      <c r="D168" s="57">
        <v>154</v>
      </c>
      <c r="E16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8" s="141">
        <f t="shared" si="2"/>
        <v>154</v>
      </c>
      <c r="G168" s="239" t="s">
        <v>23</v>
      </c>
    </row>
    <row r="169" spans="1:7" x14ac:dyDescent="0.3">
      <c r="A169" s="99" t="s">
        <v>4937</v>
      </c>
      <c r="B169" s="98" t="s">
        <v>4938</v>
      </c>
      <c r="C169" s="98" t="s">
        <v>8031</v>
      </c>
      <c r="D169" s="57">
        <v>181</v>
      </c>
      <c r="E16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9" s="141">
        <f t="shared" si="2"/>
        <v>181</v>
      </c>
      <c r="G169" s="239" t="s">
        <v>23</v>
      </c>
    </row>
    <row r="170" spans="1:7" x14ac:dyDescent="0.3">
      <c r="A170" s="99" t="s">
        <v>4939</v>
      </c>
      <c r="B170" s="98" t="s">
        <v>4940</v>
      </c>
      <c r="C170" s="98" t="s">
        <v>4647</v>
      </c>
      <c r="D170" s="57">
        <v>219</v>
      </c>
      <c r="E17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0" s="141">
        <f t="shared" si="2"/>
        <v>219</v>
      </c>
      <c r="G170" s="239" t="s">
        <v>23</v>
      </c>
    </row>
    <row r="171" spans="1:7" x14ac:dyDescent="0.3">
      <c r="A171" s="99" t="s">
        <v>4941</v>
      </c>
      <c r="B171" s="98" t="s">
        <v>4942</v>
      </c>
      <c r="C171" s="98" t="s">
        <v>4669</v>
      </c>
      <c r="D171" s="57">
        <v>57</v>
      </c>
      <c r="E17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1" s="141">
        <f t="shared" si="2"/>
        <v>57</v>
      </c>
      <c r="G171" s="239" t="s">
        <v>23</v>
      </c>
    </row>
    <row r="172" spans="1:7" x14ac:dyDescent="0.3">
      <c r="A172" s="99" t="s">
        <v>4943</v>
      </c>
      <c r="B172" s="98" t="s">
        <v>4944</v>
      </c>
      <c r="C172" s="98" t="s">
        <v>4647</v>
      </c>
      <c r="D172" s="57">
        <v>125</v>
      </c>
      <c r="E17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2" s="141">
        <f t="shared" si="2"/>
        <v>125</v>
      </c>
      <c r="G172" s="239" t="s">
        <v>23</v>
      </c>
    </row>
    <row r="173" spans="1:7" x14ac:dyDescent="0.3">
      <c r="A173" s="99" t="s">
        <v>4945</v>
      </c>
      <c r="B173" s="98" t="s">
        <v>4946</v>
      </c>
      <c r="C173" s="98" t="s">
        <v>4647</v>
      </c>
      <c r="D173" s="57">
        <v>94</v>
      </c>
      <c r="E17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3" s="141">
        <f t="shared" si="2"/>
        <v>94</v>
      </c>
      <c r="G173" s="239" t="s">
        <v>23</v>
      </c>
    </row>
    <row r="174" spans="1:7" x14ac:dyDescent="0.3">
      <c r="A174" s="99" t="s">
        <v>4947</v>
      </c>
      <c r="B174" s="98" t="s">
        <v>4948</v>
      </c>
      <c r="C174" s="98" t="s">
        <v>4647</v>
      </c>
      <c r="D174" s="57">
        <v>125</v>
      </c>
      <c r="E17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4" s="141">
        <f t="shared" si="2"/>
        <v>125</v>
      </c>
      <c r="G174" s="239" t="s">
        <v>23</v>
      </c>
    </row>
    <row r="175" spans="1:7" x14ac:dyDescent="0.3">
      <c r="A175" s="99" t="s">
        <v>4949</v>
      </c>
      <c r="B175" s="98" t="s">
        <v>4950</v>
      </c>
      <c r="C175" s="98" t="s">
        <v>4647</v>
      </c>
      <c r="D175" s="57">
        <v>388</v>
      </c>
      <c r="E17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5" s="141">
        <f t="shared" si="2"/>
        <v>388</v>
      </c>
      <c r="G175" s="239" t="s">
        <v>23</v>
      </c>
    </row>
    <row r="176" spans="1:7" x14ac:dyDescent="0.3">
      <c r="A176" s="99" t="s">
        <v>4951</v>
      </c>
      <c r="B176" s="98" t="s">
        <v>4952</v>
      </c>
      <c r="C176" s="98" t="s">
        <v>4647</v>
      </c>
      <c r="D176" s="57">
        <v>140</v>
      </c>
      <c r="E17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6" s="141">
        <f t="shared" si="2"/>
        <v>140</v>
      </c>
      <c r="G176" s="239" t="s">
        <v>23</v>
      </c>
    </row>
    <row r="177" spans="1:7" x14ac:dyDescent="0.3">
      <c r="A177" s="99" t="s">
        <v>4953</v>
      </c>
      <c r="B177" s="98" t="s">
        <v>4954</v>
      </c>
      <c r="C177" s="98" t="s">
        <v>4647</v>
      </c>
      <c r="D177" s="57">
        <v>162</v>
      </c>
      <c r="E17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7" s="141">
        <f t="shared" si="2"/>
        <v>162</v>
      </c>
      <c r="G177" s="239" t="s">
        <v>23</v>
      </c>
    </row>
    <row r="178" spans="1:7" x14ac:dyDescent="0.3">
      <c r="A178" s="99" t="s">
        <v>4956</v>
      </c>
      <c r="B178" s="98" t="s">
        <v>4957</v>
      </c>
      <c r="C178" s="98" t="s">
        <v>4647</v>
      </c>
      <c r="D178" s="57">
        <v>109</v>
      </c>
      <c r="E17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8" s="141">
        <f t="shared" si="2"/>
        <v>109</v>
      </c>
      <c r="G178" s="239" t="s">
        <v>23</v>
      </c>
    </row>
    <row r="179" spans="1:7" x14ac:dyDescent="0.3">
      <c r="A179" s="99" t="s">
        <v>4956</v>
      </c>
      <c r="B179" s="98" t="s">
        <v>4958</v>
      </c>
      <c r="C179" s="98" t="s">
        <v>4669</v>
      </c>
      <c r="D179" s="57">
        <v>401</v>
      </c>
      <c r="E17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9" s="141">
        <f t="shared" si="2"/>
        <v>401</v>
      </c>
      <c r="G179" s="239" t="s">
        <v>23</v>
      </c>
    </row>
    <row r="180" spans="1:7" x14ac:dyDescent="0.3">
      <c r="A180" s="99" t="s">
        <v>4959</v>
      </c>
      <c r="B180" s="98" t="s">
        <v>4960</v>
      </c>
      <c r="C180" s="98" t="s">
        <v>4647</v>
      </c>
      <c r="D180" s="57">
        <v>162</v>
      </c>
      <c r="E18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0" s="141">
        <f t="shared" si="2"/>
        <v>162</v>
      </c>
      <c r="G180" s="239" t="s">
        <v>23</v>
      </c>
    </row>
    <row r="181" spans="1:7" x14ac:dyDescent="0.3">
      <c r="A181" s="99" t="s">
        <v>4961</v>
      </c>
      <c r="B181" s="98" t="s">
        <v>4962</v>
      </c>
      <c r="C181" s="98" t="s">
        <v>4647</v>
      </c>
      <c r="D181" s="57">
        <v>162</v>
      </c>
      <c r="E18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1" s="141">
        <f t="shared" si="2"/>
        <v>162</v>
      </c>
      <c r="G181" s="239" t="s">
        <v>23</v>
      </c>
    </row>
    <row r="182" spans="1:7" x14ac:dyDescent="0.3">
      <c r="A182" s="99" t="s">
        <v>4963</v>
      </c>
      <c r="B182" s="98" t="s">
        <v>4964</v>
      </c>
      <c r="C182" s="98" t="s">
        <v>4647</v>
      </c>
      <c r="D182" s="57">
        <v>94</v>
      </c>
      <c r="E18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2" s="141">
        <f t="shared" si="2"/>
        <v>94</v>
      </c>
      <c r="G182" s="239" t="s">
        <v>23</v>
      </c>
    </row>
    <row r="183" spans="1:7" x14ac:dyDescent="0.3">
      <c r="A183" s="99" t="s">
        <v>4965</v>
      </c>
      <c r="B183" s="98" t="s">
        <v>4966</v>
      </c>
      <c r="C183" s="98" t="s">
        <v>8073</v>
      </c>
      <c r="D183" s="57">
        <v>213</v>
      </c>
      <c r="E18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3" s="141">
        <f t="shared" si="2"/>
        <v>213</v>
      </c>
      <c r="G183" s="239" t="s">
        <v>23</v>
      </c>
    </row>
    <row r="184" spans="1:7" x14ac:dyDescent="0.3">
      <c r="A184" s="99" t="s">
        <v>4967</v>
      </c>
      <c r="B184" s="98" t="s">
        <v>4968</v>
      </c>
      <c r="C184" s="98" t="s">
        <v>4647</v>
      </c>
      <c r="D184" s="57">
        <v>288</v>
      </c>
      <c r="E18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4" s="141">
        <f t="shared" si="2"/>
        <v>288</v>
      </c>
      <c r="G184" s="239" t="s">
        <v>23</v>
      </c>
    </row>
    <row r="185" spans="1:7" x14ac:dyDescent="0.3">
      <c r="A185" s="99" t="s">
        <v>4969</v>
      </c>
      <c r="B185" s="98" t="s">
        <v>4970</v>
      </c>
      <c r="C185" s="98" t="s">
        <v>4647</v>
      </c>
      <c r="D185" s="57">
        <v>246</v>
      </c>
      <c r="E18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5" s="141">
        <f t="shared" si="2"/>
        <v>246</v>
      </c>
      <c r="G185" s="239" t="s">
        <v>23</v>
      </c>
    </row>
    <row r="186" spans="1:7" x14ac:dyDescent="0.3">
      <c r="A186" s="99" t="s">
        <v>4971</v>
      </c>
      <c r="B186" s="98" t="s">
        <v>4972</v>
      </c>
      <c r="C186" s="98" t="s">
        <v>8073</v>
      </c>
      <c r="D186" s="57">
        <v>260</v>
      </c>
      <c r="E18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6" s="141">
        <f t="shared" si="2"/>
        <v>260</v>
      </c>
      <c r="G186" s="239" t="s">
        <v>23</v>
      </c>
    </row>
    <row r="187" spans="1:7" x14ac:dyDescent="0.3">
      <c r="A187" s="99" t="s">
        <v>4973</v>
      </c>
      <c r="B187" s="98" t="s">
        <v>4974</v>
      </c>
      <c r="C187" s="98" t="s">
        <v>4647</v>
      </c>
      <c r="D187" s="57">
        <v>125</v>
      </c>
      <c r="E18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7" s="141">
        <f t="shared" si="2"/>
        <v>125</v>
      </c>
      <c r="G187" s="239" t="s">
        <v>23</v>
      </c>
    </row>
    <row r="188" spans="1:7" x14ac:dyDescent="0.3">
      <c r="A188" s="99" t="s">
        <v>4975</v>
      </c>
      <c r="B188" s="98" t="s">
        <v>4976</v>
      </c>
      <c r="C188" s="98" t="s">
        <v>4647</v>
      </c>
      <c r="D188" s="57">
        <v>288</v>
      </c>
      <c r="E18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8" s="141">
        <f t="shared" si="2"/>
        <v>288</v>
      </c>
      <c r="G188" s="239" t="s">
        <v>23</v>
      </c>
    </row>
    <row r="189" spans="1:7" x14ac:dyDescent="0.3">
      <c r="A189" s="99" t="s">
        <v>4977</v>
      </c>
      <c r="B189" s="98" t="s">
        <v>4978</v>
      </c>
      <c r="C189" s="98" t="s">
        <v>4647</v>
      </c>
      <c r="D189" s="57">
        <v>154</v>
      </c>
      <c r="E18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9" s="141">
        <f t="shared" si="2"/>
        <v>154</v>
      </c>
      <c r="G189" s="239" t="s">
        <v>23</v>
      </c>
    </row>
    <row r="190" spans="1:7" x14ac:dyDescent="0.3">
      <c r="A190" s="97" t="s">
        <v>9035</v>
      </c>
      <c r="B190" s="95" t="s">
        <v>5026</v>
      </c>
      <c r="C190" s="100" t="s">
        <v>4647</v>
      </c>
      <c r="D190" s="57">
        <v>94</v>
      </c>
      <c r="E19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0" s="141">
        <f t="shared" si="2"/>
        <v>94</v>
      </c>
      <c r="G190" s="239" t="s">
        <v>23</v>
      </c>
    </row>
    <row r="191" spans="1:7" x14ac:dyDescent="0.3">
      <c r="A191" s="99" t="s">
        <v>4979</v>
      </c>
      <c r="B191" s="98" t="s">
        <v>4980</v>
      </c>
      <c r="C191" s="98" t="s">
        <v>4647</v>
      </c>
      <c r="D191" s="57">
        <v>240</v>
      </c>
      <c r="E19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1" s="141">
        <f t="shared" si="2"/>
        <v>240</v>
      </c>
      <c r="G191" s="239" t="s">
        <v>23</v>
      </c>
    </row>
    <row r="192" spans="1:7" x14ac:dyDescent="0.3">
      <c r="A192" s="99" t="s">
        <v>4981</v>
      </c>
      <c r="B192" s="98" t="s">
        <v>4982</v>
      </c>
      <c r="C192" s="98" t="s">
        <v>4647</v>
      </c>
      <c r="D192" s="57">
        <v>102</v>
      </c>
      <c r="E19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2" s="141">
        <f t="shared" si="2"/>
        <v>102</v>
      </c>
      <c r="G192" s="239" t="s">
        <v>23</v>
      </c>
    </row>
    <row r="193" spans="1:7" x14ac:dyDescent="0.3">
      <c r="A193" s="97" t="s">
        <v>4983</v>
      </c>
      <c r="B193" s="98" t="s">
        <v>4984</v>
      </c>
      <c r="C193" s="98" t="s">
        <v>4647</v>
      </c>
      <c r="D193" s="57">
        <v>102</v>
      </c>
      <c r="E19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3" s="141">
        <f t="shared" si="2"/>
        <v>102</v>
      </c>
      <c r="G193" s="239" t="s">
        <v>23</v>
      </c>
    </row>
    <row r="194" spans="1:7" x14ac:dyDescent="0.3">
      <c r="A194" s="97" t="s">
        <v>5028</v>
      </c>
      <c r="B194" s="98" t="s">
        <v>5029</v>
      </c>
      <c r="C194" s="98" t="s">
        <v>4647</v>
      </c>
      <c r="D194" s="57">
        <v>102</v>
      </c>
      <c r="E19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4" s="141">
        <f t="shared" si="2"/>
        <v>102</v>
      </c>
      <c r="G194" s="239" t="s">
        <v>23</v>
      </c>
    </row>
    <row r="195" spans="1:7" x14ac:dyDescent="0.3">
      <c r="A195" s="99" t="s">
        <v>5030</v>
      </c>
      <c r="B195" s="98" t="s">
        <v>5031</v>
      </c>
      <c r="C195" s="98" t="s">
        <v>4647</v>
      </c>
      <c r="D195" s="57">
        <v>154</v>
      </c>
      <c r="E19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5" s="141">
        <f t="shared" si="2"/>
        <v>154</v>
      </c>
      <c r="G195" s="239" t="s">
        <v>23</v>
      </c>
    </row>
    <row r="196" spans="1:7" x14ac:dyDescent="0.3">
      <c r="A196" s="99" t="s">
        <v>5032</v>
      </c>
      <c r="B196" s="98" t="s">
        <v>5033</v>
      </c>
      <c r="C196" s="98" t="s">
        <v>8073</v>
      </c>
      <c r="D196" s="57">
        <v>441</v>
      </c>
      <c r="E19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6" s="141">
        <f t="shared" si="2"/>
        <v>441</v>
      </c>
      <c r="G196" s="239" t="s">
        <v>23</v>
      </c>
    </row>
    <row r="197" spans="1:7" x14ac:dyDescent="0.3">
      <c r="A197" s="99" t="s">
        <v>5034</v>
      </c>
      <c r="B197" s="98" t="s">
        <v>5035</v>
      </c>
      <c r="C197" s="98" t="s">
        <v>4647</v>
      </c>
      <c r="D197" s="57">
        <v>240</v>
      </c>
      <c r="E19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7" s="141">
        <f t="shared" si="2"/>
        <v>240</v>
      </c>
      <c r="G197" s="239" t="s">
        <v>23</v>
      </c>
    </row>
    <row r="198" spans="1:7" x14ac:dyDescent="0.3">
      <c r="A198" s="99" t="s">
        <v>5036</v>
      </c>
      <c r="B198" s="98" t="s">
        <v>5037</v>
      </c>
      <c r="C198" s="98" t="s">
        <v>4647</v>
      </c>
      <c r="D198" s="57">
        <v>246</v>
      </c>
      <c r="E19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8" s="141">
        <f t="shared" ref="F198:F261" si="3">D198-D198*E198</f>
        <v>246</v>
      </c>
      <c r="G198" s="239" t="s">
        <v>23</v>
      </c>
    </row>
    <row r="199" spans="1:7" x14ac:dyDescent="0.3">
      <c r="A199" s="99" t="s">
        <v>5038</v>
      </c>
      <c r="B199" s="98" t="s">
        <v>5039</v>
      </c>
      <c r="C199" s="98" t="s">
        <v>8073</v>
      </c>
      <c r="D199" s="57">
        <v>273</v>
      </c>
      <c r="E19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9" s="141">
        <f t="shared" si="3"/>
        <v>273</v>
      </c>
      <c r="G199" s="239" t="s">
        <v>23</v>
      </c>
    </row>
    <row r="200" spans="1:7" x14ac:dyDescent="0.3">
      <c r="A200" s="99" t="s">
        <v>5041</v>
      </c>
      <c r="B200" s="98" t="s">
        <v>5042</v>
      </c>
      <c r="C200" s="98" t="s">
        <v>4647</v>
      </c>
      <c r="D200" s="57">
        <v>154</v>
      </c>
      <c r="E20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0" s="141">
        <f t="shared" si="3"/>
        <v>154</v>
      </c>
      <c r="G200" s="239" t="s">
        <v>23</v>
      </c>
    </row>
    <row r="201" spans="1:7" x14ac:dyDescent="0.3">
      <c r="A201" s="97" t="s">
        <v>5043</v>
      </c>
      <c r="B201" s="98" t="s">
        <v>5044</v>
      </c>
      <c r="C201" s="98" t="s">
        <v>8073</v>
      </c>
      <c r="D201" s="57">
        <v>368</v>
      </c>
      <c r="E20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1" s="141">
        <f t="shared" si="3"/>
        <v>368</v>
      </c>
      <c r="G201" s="239" t="s">
        <v>23</v>
      </c>
    </row>
    <row r="202" spans="1:7" x14ac:dyDescent="0.3">
      <c r="A202" s="99" t="s">
        <v>5045</v>
      </c>
      <c r="B202" s="98" t="s">
        <v>5046</v>
      </c>
      <c r="C202" s="98" t="s">
        <v>4647</v>
      </c>
      <c r="D202" s="57">
        <v>196</v>
      </c>
      <c r="E20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2" s="141">
        <f t="shared" si="3"/>
        <v>196</v>
      </c>
      <c r="G202" s="239" t="s">
        <v>23</v>
      </c>
    </row>
    <row r="203" spans="1:7" x14ac:dyDescent="0.3">
      <c r="A203" s="99" t="s">
        <v>5047</v>
      </c>
      <c r="B203" s="98" t="s">
        <v>5048</v>
      </c>
      <c r="C203" s="98" t="s">
        <v>8073</v>
      </c>
      <c r="D203" s="57">
        <v>468</v>
      </c>
      <c r="E20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3" s="141">
        <f t="shared" si="3"/>
        <v>468</v>
      </c>
      <c r="G203" s="239" t="s">
        <v>23</v>
      </c>
    </row>
    <row r="204" spans="1:7" x14ac:dyDescent="0.3">
      <c r="A204" s="99" t="s">
        <v>5047</v>
      </c>
      <c r="B204" s="98" t="s">
        <v>5049</v>
      </c>
      <c r="C204" s="98" t="s">
        <v>4647</v>
      </c>
      <c r="D204" s="57">
        <v>764</v>
      </c>
      <c r="E20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4" s="141">
        <f t="shared" si="3"/>
        <v>764</v>
      </c>
      <c r="G204" s="239" t="s">
        <v>23</v>
      </c>
    </row>
    <row r="205" spans="1:7" x14ac:dyDescent="0.3">
      <c r="A205" s="97" t="s">
        <v>5050</v>
      </c>
      <c r="B205" s="98" t="s">
        <v>5051</v>
      </c>
      <c r="C205" s="98" t="s">
        <v>4647</v>
      </c>
      <c r="D205" s="57">
        <v>181</v>
      </c>
      <c r="E20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5" s="141">
        <f t="shared" si="3"/>
        <v>181</v>
      </c>
      <c r="G205" s="239" t="s">
        <v>23</v>
      </c>
    </row>
    <row r="206" spans="1:7" x14ac:dyDescent="0.3">
      <c r="A206" s="99" t="s">
        <v>5054</v>
      </c>
      <c r="B206" s="98" t="s">
        <v>5055</v>
      </c>
      <c r="C206" s="98" t="s">
        <v>4647</v>
      </c>
      <c r="D206" s="57">
        <v>181</v>
      </c>
      <c r="E20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6" s="141">
        <f t="shared" si="3"/>
        <v>181</v>
      </c>
      <c r="G206" s="239" t="s">
        <v>23</v>
      </c>
    </row>
    <row r="207" spans="1:7" x14ac:dyDescent="0.3">
      <c r="A207" s="99" t="s">
        <v>5054</v>
      </c>
      <c r="B207" s="98" t="s">
        <v>5056</v>
      </c>
      <c r="C207" s="98" t="s">
        <v>4669</v>
      </c>
      <c r="D207" s="57">
        <v>702</v>
      </c>
      <c r="E20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7" s="141">
        <f t="shared" si="3"/>
        <v>702</v>
      </c>
      <c r="G207" s="239" t="s">
        <v>23</v>
      </c>
    </row>
    <row r="208" spans="1:7" x14ac:dyDescent="0.3">
      <c r="A208" s="97" t="s">
        <v>9038</v>
      </c>
      <c r="B208" s="98" t="s">
        <v>5052</v>
      </c>
      <c r="C208" s="98" t="s">
        <v>4647</v>
      </c>
      <c r="D208" s="57">
        <v>146</v>
      </c>
      <c r="E20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8" s="141">
        <f t="shared" si="3"/>
        <v>146</v>
      </c>
      <c r="G208" s="239" t="s">
        <v>23</v>
      </c>
    </row>
    <row r="209" spans="1:7" x14ac:dyDescent="0.3">
      <c r="A209" s="97" t="s">
        <v>9039</v>
      </c>
      <c r="B209" s="98" t="s">
        <v>5053</v>
      </c>
      <c r="C209" s="98" t="s">
        <v>4647</v>
      </c>
      <c r="D209" s="57">
        <v>240</v>
      </c>
      <c r="E20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9" s="141">
        <f t="shared" si="3"/>
        <v>240</v>
      </c>
      <c r="G209" s="239" t="s">
        <v>23</v>
      </c>
    </row>
    <row r="210" spans="1:7" x14ac:dyDescent="0.3">
      <c r="A210" s="99" t="s">
        <v>5057</v>
      </c>
      <c r="B210" s="98" t="s">
        <v>5058</v>
      </c>
      <c r="C210" s="98" t="s">
        <v>4647</v>
      </c>
      <c r="D210" s="57">
        <v>246</v>
      </c>
      <c r="E21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0" s="141">
        <f t="shared" si="3"/>
        <v>246</v>
      </c>
      <c r="G210" s="239" t="s">
        <v>23</v>
      </c>
    </row>
    <row r="211" spans="1:7" x14ac:dyDescent="0.3">
      <c r="A211" s="97" t="s">
        <v>9037</v>
      </c>
      <c r="B211" s="98" t="s">
        <v>5040</v>
      </c>
      <c r="C211" s="98" t="s">
        <v>4647</v>
      </c>
      <c r="D211" s="57">
        <v>133</v>
      </c>
      <c r="E21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1" s="141">
        <f t="shared" si="3"/>
        <v>133</v>
      </c>
      <c r="G211" s="239" t="s">
        <v>23</v>
      </c>
    </row>
    <row r="212" spans="1:7" x14ac:dyDescent="0.3">
      <c r="A212" s="99" t="s">
        <v>8036</v>
      </c>
      <c r="B212" s="98" t="s">
        <v>8024</v>
      </c>
      <c r="C212" s="98" t="s">
        <v>4647</v>
      </c>
      <c r="D212" s="57">
        <v>181</v>
      </c>
      <c r="E21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2" s="141">
        <f t="shared" si="3"/>
        <v>181</v>
      </c>
      <c r="G212" s="239" t="s">
        <v>23</v>
      </c>
    </row>
    <row r="213" spans="1:7" x14ac:dyDescent="0.3">
      <c r="A213" s="99" t="s">
        <v>8035</v>
      </c>
      <c r="B213" s="98" t="s">
        <v>8023</v>
      </c>
      <c r="C213" s="98" t="s">
        <v>4647</v>
      </c>
      <c r="D213" s="57">
        <v>242</v>
      </c>
      <c r="E21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3" s="141">
        <f t="shared" si="3"/>
        <v>242</v>
      </c>
      <c r="G213" s="239" t="s">
        <v>23</v>
      </c>
    </row>
    <row r="214" spans="1:7" x14ac:dyDescent="0.3">
      <c r="A214" s="99" t="s">
        <v>5059</v>
      </c>
      <c r="B214" s="98" t="s">
        <v>5060</v>
      </c>
      <c r="C214" s="98" t="s">
        <v>4647</v>
      </c>
      <c r="D214" s="57">
        <v>140</v>
      </c>
      <c r="E21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4" s="141">
        <f t="shared" si="3"/>
        <v>140</v>
      </c>
      <c r="G214" s="239" t="s">
        <v>23</v>
      </c>
    </row>
    <row r="215" spans="1:7" x14ac:dyDescent="0.3">
      <c r="A215" s="99" t="s">
        <v>5061</v>
      </c>
      <c r="B215" s="98" t="s">
        <v>5062</v>
      </c>
      <c r="C215" s="98" t="s">
        <v>4647</v>
      </c>
      <c r="D215" s="57">
        <v>51</v>
      </c>
      <c r="E21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5" s="141">
        <f t="shared" si="3"/>
        <v>51</v>
      </c>
      <c r="G215" s="239" t="s">
        <v>23</v>
      </c>
    </row>
    <row r="216" spans="1:7" x14ac:dyDescent="0.3">
      <c r="A216" s="99" t="s">
        <v>5063</v>
      </c>
      <c r="B216" s="98" t="s">
        <v>5064</v>
      </c>
      <c r="C216" s="98" t="s">
        <v>4647</v>
      </c>
      <c r="D216" s="57">
        <v>202</v>
      </c>
      <c r="E21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6" s="141">
        <f t="shared" si="3"/>
        <v>202</v>
      </c>
      <c r="G216" s="239" t="s">
        <v>23</v>
      </c>
    </row>
    <row r="217" spans="1:7" x14ac:dyDescent="0.3">
      <c r="A217" s="99" t="s">
        <v>5065</v>
      </c>
      <c r="B217" s="98" t="s">
        <v>5066</v>
      </c>
      <c r="C217" s="98" t="s">
        <v>4647</v>
      </c>
      <c r="D217" s="57">
        <v>140</v>
      </c>
      <c r="E21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7" s="141">
        <f t="shared" si="3"/>
        <v>140</v>
      </c>
      <c r="G217" s="239" t="s">
        <v>23</v>
      </c>
    </row>
    <row r="218" spans="1:7" x14ac:dyDescent="0.3">
      <c r="A218" s="97" t="s">
        <v>5067</v>
      </c>
      <c r="B218" s="98" t="s">
        <v>5068</v>
      </c>
      <c r="C218" s="98" t="s">
        <v>4647</v>
      </c>
      <c r="D218" s="57">
        <v>213</v>
      </c>
      <c r="E21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8" s="141">
        <f t="shared" si="3"/>
        <v>213</v>
      </c>
      <c r="G218" s="239" t="s">
        <v>23</v>
      </c>
    </row>
    <row r="219" spans="1:7" x14ac:dyDescent="0.3">
      <c r="A219" s="99" t="s">
        <v>5069</v>
      </c>
      <c r="B219" s="98" t="s">
        <v>5070</v>
      </c>
      <c r="C219" s="98" t="s">
        <v>4647</v>
      </c>
      <c r="D219" s="57">
        <v>51</v>
      </c>
      <c r="E21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9" s="141">
        <f t="shared" si="3"/>
        <v>51</v>
      </c>
      <c r="G219" s="239" t="s">
        <v>23</v>
      </c>
    </row>
    <row r="220" spans="1:7" x14ac:dyDescent="0.3">
      <c r="A220" s="99" t="s">
        <v>5071</v>
      </c>
      <c r="B220" s="98" t="s">
        <v>5072</v>
      </c>
      <c r="C220" s="98" t="s">
        <v>4647</v>
      </c>
      <c r="D220" s="57">
        <v>102</v>
      </c>
      <c r="E22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0" s="141">
        <f t="shared" si="3"/>
        <v>102</v>
      </c>
      <c r="G220" s="239" t="s">
        <v>23</v>
      </c>
    </row>
    <row r="221" spans="1:7" x14ac:dyDescent="0.3">
      <c r="A221" s="99" t="s">
        <v>5073</v>
      </c>
      <c r="B221" s="98" t="s">
        <v>5074</v>
      </c>
      <c r="C221" s="98" t="s">
        <v>4647</v>
      </c>
      <c r="D221" s="57">
        <v>125</v>
      </c>
      <c r="E22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1" s="141">
        <f t="shared" si="3"/>
        <v>125</v>
      </c>
      <c r="G221" s="239" t="s">
        <v>23</v>
      </c>
    </row>
    <row r="222" spans="1:7" x14ac:dyDescent="0.3">
      <c r="A222" s="99" t="s">
        <v>5075</v>
      </c>
      <c r="B222" s="98" t="s">
        <v>5076</v>
      </c>
      <c r="C222" s="98" t="s">
        <v>4647</v>
      </c>
      <c r="D222" s="57">
        <v>260</v>
      </c>
      <c r="E22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2" s="141">
        <f t="shared" si="3"/>
        <v>260</v>
      </c>
      <c r="G222" s="239" t="s">
        <v>23</v>
      </c>
    </row>
    <row r="223" spans="1:7" x14ac:dyDescent="0.3">
      <c r="A223" s="99" t="s">
        <v>5077</v>
      </c>
      <c r="B223" s="98" t="s">
        <v>5078</v>
      </c>
      <c r="C223" s="98" t="s">
        <v>4647</v>
      </c>
      <c r="D223" s="57">
        <v>118</v>
      </c>
      <c r="E22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3" s="141">
        <f t="shared" si="3"/>
        <v>118</v>
      </c>
      <c r="G223" s="239" t="s">
        <v>23</v>
      </c>
    </row>
    <row r="224" spans="1:7" x14ac:dyDescent="0.3">
      <c r="A224" s="99" t="s">
        <v>5079</v>
      </c>
      <c r="B224" s="98" t="s">
        <v>5080</v>
      </c>
      <c r="C224" s="98" t="s">
        <v>4647</v>
      </c>
      <c r="D224" s="57">
        <v>140</v>
      </c>
      <c r="E22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4" s="141">
        <f t="shared" si="3"/>
        <v>140</v>
      </c>
      <c r="G224" s="239" t="s">
        <v>23</v>
      </c>
    </row>
    <row r="225" spans="1:7" x14ac:dyDescent="0.3">
      <c r="A225" s="99" t="s">
        <v>5081</v>
      </c>
      <c r="B225" s="98" t="s">
        <v>5082</v>
      </c>
      <c r="C225" s="98" t="s">
        <v>4647</v>
      </c>
      <c r="D225" s="57">
        <v>181</v>
      </c>
      <c r="E22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5" s="141">
        <f t="shared" si="3"/>
        <v>181</v>
      </c>
      <c r="G225" s="239" t="s">
        <v>23</v>
      </c>
    </row>
    <row r="226" spans="1:7" x14ac:dyDescent="0.3">
      <c r="A226" s="99" t="s">
        <v>5083</v>
      </c>
      <c r="B226" s="98" t="s">
        <v>5084</v>
      </c>
      <c r="C226" s="98" t="s">
        <v>8073</v>
      </c>
      <c r="D226" s="57">
        <v>146</v>
      </c>
      <c r="E22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6" s="141">
        <f t="shared" si="3"/>
        <v>146</v>
      </c>
      <c r="G226" s="239" t="s">
        <v>23</v>
      </c>
    </row>
    <row r="227" spans="1:7" x14ac:dyDescent="0.3">
      <c r="A227" s="99" t="s">
        <v>5085</v>
      </c>
      <c r="B227" s="98" t="s">
        <v>5086</v>
      </c>
      <c r="C227" s="98" t="s">
        <v>8073</v>
      </c>
      <c r="D227" s="57">
        <v>281</v>
      </c>
      <c r="E22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7" s="141">
        <f t="shared" si="3"/>
        <v>281</v>
      </c>
      <c r="G227" s="239" t="s">
        <v>23</v>
      </c>
    </row>
    <row r="228" spans="1:7" x14ac:dyDescent="0.3">
      <c r="A228" s="99" t="s">
        <v>5087</v>
      </c>
      <c r="B228" s="98" t="s">
        <v>5088</v>
      </c>
      <c r="C228" s="98" t="s">
        <v>4647</v>
      </c>
      <c r="D228" s="57">
        <v>360</v>
      </c>
      <c r="E22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8" s="141">
        <f t="shared" si="3"/>
        <v>360</v>
      </c>
      <c r="G228" s="239" t="s">
        <v>23</v>
      </c>
    </row>
    <row r="229" spans="1:7" x14ac:dyDescent="0.3">
      <c r="A229" s="99" t="s">
        <v>5089</v>
      </c>
      <c r="B229" s="98" t="s">
        <v>5090</v>
      </c>
      <c r="C229" s="98" t="s">
        <v>4647</v>
      </c>
      <c r="D229" s="57">
        <v>154</v>
      </c>
      <c r="E22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9" s="141">
        <f t="shared" si="3"/>
        <v>154</v>
      </c>
      <c r="G229" s="239" t="s">
        <v>23</v>
      </c>
    </row>
    <row r="230" spans="1:7" x14ac:dyDescent="0.3">
      <c r="A230" s="99" t="s">
        <v>5091</v>
      </c>
      <c r="B230" s="98" t="s">
        <v>5092</v>
      </c>
      <c r="C230" s="98" t="s">
        <v>4647</v>
      </c>
      <c r="D230" s="57">
        <v>87</v>
      </c>
      <c r="E23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0" s="141">
        <f t="shared" si="3"/>
        <v>87</v>
      </c>
      <c r="G230" s="239" t="s">
        <v>23</v>
      </c>
    </row>
    <row r="231" spans="1:7" x14ac:dyDescent="0.3">
      <c r="A231" s="99" t="s">
        <v>5093</v>
      </c>
      <c r="B231" s="98" t="s">
        <v>5094</v>
      </c>
      <c r="C231" s="98" t="s">
        <v>8031</v>
      </c>
      <c r="D231" s="57">
        <v>146</v>
      </c>
      <c r="E23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1" s="141">
        <f t="shared" si="3"/>
        <v>146</v>
      </c>
      <c r="G231" s="239" t="s">
        <v>23</v>
      </c>
    </row>
    <row r="232" spans="1:7" x14ac:dyDescent="0.3">
      <c r="A232" s="99" t="s">
        <v>5095</v>
      </c>
      <c r="B232" s="98" t="s">
        <v>5096</v>
      </c>
      <c r="C232" s="98" t="s">
        <v>4669</v>
      </c>
      <c r="D232" s="57">
        <v>575</v>
      </c>
      <c r="E23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2" s="141">
        <f t="shared" si="3"/>
        <v>575</v>
      </c>
      <c r="G232" s="239" t="s">
        <v>23</v>
      </c>
    </row>
    <row r="233" spans="1:7" x14ac:dyDescent="0.3">
      <c r="A233" s="99" t="s">
        <v>5097</v>
      </c>
      <c r="B233" s="98" t="s">
        <v>5098</v>
      </c>
      <c r="C233" s="98" t="s">
        <v>4647</v>
      </c>
      <c r="D233" s="57">
        <v>125</v>
      </c>
      <c r="E23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3" s="141">
        <f t="shared" si="3"/>
        <v>125</v>
      </c>
      <c r="G233" s="239" t="s">
        <v>23</v>
      </c>
    </row>
    <row r="234" spans="1:7" x14ac:dyDescent="0.3">
      <c r="A234" s="99" t="s">
        <v>5099</v>
      </c>
      <c r="B234" s="98" t="s">
        <v>5100</v>
      </c>
      <c r="C234" s="98" t="s">
        <v>4647</v>
      </c>
      <c r="D234" s="57">
        <v>245</v>
      </c>
      <c r="E23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4" s="141">
        <f t="shared" si="3"/>
        <v>245</v>
      </c>
      <c r="G234" s="239" t="s">
        <v>23</v>
      </c>
    </row>
    <row r="235" spans="1:7" x14ac:dyDescent="0.3">
      <c r="A235" s="99" t="s">
        <v>5101</v>
      </c>
      <c r="B235" s="98" t="s">
        <v>5102</v>
      </c>
      <c r="C235" s="98" t="s">
        <v>8073</v>
      </c>
      <c r="D235" s="57">
        <v>213</v>
      </c>
      <c r="E23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5" s="141">
        <f t="shared" si="3"/>
        <v>213</v>
      </c>
      <c r="G235" s="239" t="s">
        <v>23</v>
      </c>
    </row>
    <row r="236" spans="1:7" x14ac:dyDescent="0.3">
      <c r="A236" s="99" t="s">
        <v>5101</v>
      </c>
      <c r="B236" s="98" t="s">
        <v>5103</v>
      </c>
      <c r="C236" s="98" t="s">
        <v>4647</v>
      </c>
      <c r="D236" s="57">
        <v>354</v>
      </c>
      <c r="E23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6" s="141">
        <f t="shared" si="3"/>
        <v>354</v>
      </c>
      <c r="G236" s="239" t="s">
        <v>23</v>
      </c>
    </row>
    <row r="237" spans="1:7" x14ac:dyDescent="0.3">
      <c r="A237" s="99" t="s">
        <v>5104</v>
      </c>
      <c r="B237" s="98" t="s">
        <v>5105</v>
      </c>
      <c r="C237" s="98" t="s">
        <v>8073</v>
      </c>
      <c r="D237" s="57">
        <v>213</v>
      </c>
      <c r="E23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7" s="141">
        <f t="shared" si="3"/>
        <v>213</v>
      </c>
      <c r="G237" s="239" t="s">
        <v>23</v>
      </c>
    </row>
    <row r="238" spans="1:7" x14ac:dyDescent="0.3">
      <c r="A238" s="99" t="s">
        <v>5106</v>
      </c>
      <c r="B238" s="98" t="s">
        <v>5107</v>
      </c>
      <c r="C238" s="98" t="s">
        <v>4647</v>
      </c>
      <c r="D238" s="57">
        <v>149</v>
      </c>
      <c r="E23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8" s="141">
        <f t="shared" si="3"/>
        <v>149</v>
      </c>
      <c r="G238" s="239" t="s">
        <v>23</v>
      </c>
    </row>
    <row r="239" spans="1:7" x14ac:dyDescent="0.3">
      <c r="A239" s="99" t="s">
        <v>5106</v>
      </c>
      <c r="B239" s="98" t="s">
        <v>5108</v>
      </c>
      <c r="C239" s="98" t="s">
        <v>5109</v>
      </c>
      <c r="D239" s="57">
        <v>807</v>
      </c>
      <c r="E23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9" s="141">
        <f t="shared" si="3"/>
        <v>807</v>
      </c>
      <c r="G239" s="239" t="s">
        <v>23</v>
      </c>
    </row>
    <row r="240" spans="1:7" x14ac:dyDescent="0.3">
      <c r="A240" s="99" t="s">
        <v>5106</v>
      </c>
      <c r="B240" s="98" t="s">
        <v>5110</v>
      </c>
      <c r="C240" s="98" t="s">
        <v>5111</v>
      </c>
      <c r="D240" s="57">
        <v>1588</v>
      </c>
      <c r="E24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0" s="141">
        <f t="shared" si="3"/>
        <v>1588</v>
      </c>
      <c r="G240" s="239" t="s">
        <v>23</v>
      </c>
    </row>
    <row r="241" spans="1:7" x14ac:dyDescent="0.3">
      <c r="A241" s="99" t="s">
        <v>5112</v>
      </c>
      <c r="B241" s="98" t="s">
        <v>5113</v>
      </c>
      <c r="C241" s="98" t="s">
        <v>4647</v>
      </c>
      <c r="D241" s="57">
        <v>120</v>
      </c>
      <c r="E24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1" s="141">
        <f t="shared" si="3"/>
        <v>120</v>
      </c>
      <c r="G241" s="239" t="s">
        <v>23</v>
      </c>
    </row>
    <row r="242" spans="1:7" x14ac:dyDescent="0.3">
      <c r="A242" s="99" t="s">
        <v>5114</v>
      </c>
      <c r="B242" s="98" t="s">
        <v>5115</v>
      </c>
      <c r="C242" s="98" t="s">
        <v>4647</v>
      </c>
      <c r="D242" s="57">
        <v>120</v>
      </c>
      <c r="E24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2" s="141">
        <f t="shared" si="3"/>
        <v>120</v>
      </c>
      <c r="G242" s="239" t="s">
        <v>23</v>
      </c>
    </row>
    <row r="243" spans="1:7" x14ac:dyDescent="0.3">
      <c r="A243" s="99" t="s">
        <v>5116</v>
      </c>
      <c r="B243" s="98" t="s">
        <v>5117</v>
      </c>
      <c r="C243" s="98" t="s">
        <v>4647</v>
      </c>
      <c r="D243" s="57">
        <v>120</v>
      </c>
      <c r="E24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3" s="141">
        <f t="shared" si="3"/>
        <v>120</v>
      </c>
      <c r="G243" s="239" t="s">
        <v>23</v>
      </c>
    </row>
    <row r="244" spans="1:7" x14ac:dyDescent="0.3">
      <c r="A244" s="99" t="s">
        <v>5118</v>
      </c>
      <c r="B244" s="98" t="s">
        <v>5119</v>
      </c>
      <c r="C244" s="98" t="s">
        <v>4647</v>
      </c>
      <c r="D244" s="57">
        <v>120</v>
      </c>
      <c r="E24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4" s="141">
        <f t="shared" si="3"/>
        <v>120</v>
      </c>
      <c r="G244" s="239" t="s">
        <v>23</v>
      </c>
    </row>
    <row r="245" spans="1:7" x14ac:dyDescent="0.3">
      <c r="A245" s="99" t="s">
        <v>5120</v>
      </c>
      <c r="B245" s="98" t="s">
        <v>5121</v>
      </c>
      <c r="C245" s="98" t="s">
        <v>4647</v>
      </c>
      <c r="D245" s="57">
        <v>120</v>
      </c>
      <c r="E24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5" s="141">
        <f t="shared" si="3"/>
        <v>120</v>
      </c>
      <c r="G245" s="239" t="s">
        <v>23</v>
      </c>
    </row>
    <row r="246" spans="1:7" x14ac:dyDescent="0.3">
      <c r="A246" s="99" t="s">
        <v>5122</v>
      </c>
      <c r="B246" s="98" t="s">
        <v>5123</v>
      </c>
      <c r="C246" s="98" t="s">
        <v>4647</v>
      </c>
      <c r="D246" s="57">
        <v>120</v>
      </c>
      <c r="E24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6" s="141">
        <f t="shared" si="3"/>
        <v>120</v>
      </c>
      <c r="G246" s="239" t="s">
        <v>23</v>
      </c>
    </row>
    <row r="247" spans="1:7" x14ac:dyDescent="0.3">
      <c r="A247" s="99" t="s">
        <v>5124</v>
      </c>
      <c r="B247" s="98" t="s">
        <v>5125</v>
      </c>
      <c r="C247" s="98" t="s">
        <v>4647</v>
      </c>
      <c r="D247" s="57">
        <v>120</v>
      </c>
      <c r="E24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7" s="141">
        <f t="shared" si="3"/>
        <v>120</v>
      </c>
      <c r="G247" s="239" t="s">
        <v>23</v>
      </c>
    </row>
    <row r="248" spans="1:7" x14ac:dyDescent="0.3">
      <c r="A248" s="99" t="s">
        <v>5126</v>
      </c>
      <c r="B248" s="98" t="s">
        <v>5127</v>
      </c>
      <c r="C248" s="98" t="s">
        <v>4647</v>
      </c>
      <c r="D248" s="57">
        <v>120</v>
      </c>
      <c r="E24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8" s="141">
        <f t="shared" si="3"/>
        <v>120</v>
      </c>
      <c r="G248" s="239" t="s">
        <v>23</v>
      </c>
    </row>
    <row r="249" spans="1:7" x14ac:dyDescent="0.3">
      <c r="A249" s="99" t="s">
        <v>5128</v>
      </c>
      <c r="B249" s="98" t="s">
        <v>5129</v>
      </c>
      <c r="C249" s="98" t="s">
        <v>4647</v>
      </c>
      <c r="D249" s="57">
        <v>120</v>
      </c>
      <c r="E24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9" s="141">
        <f t="shared" si="3"/>
        <v>120</v>
      </c>
      <c r="G249" s="239" t="s">
        <v>23</v>
      </c>
    </row>
    <row r="250" spans="1:7" x14ac:dyDescent="0.3">
      <c r="A250" s="99" t="s">
        <v>5130</v>
      </c>
      <c r="B250" s="98" t="s">
        <v>5131</v>
      </c>
      <c r="C250" s="98" t="s">
        <v>4647</v>
      </c>
      <c r="D250" s="57">
        <v>120</v>
      </c>
      <c r="E25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0" s="141">
        <f t="shared" si="3"/>
        <v>120</v>
      </c>
      <c r="G250" s="239" t="s">
        <v>23</v>
      </c>
    </row>
    <row r="251" spans="1:7" x14ac:dyDescent="0.3">
      <c r="A251" s="99" t="s">
        <v>5132</v>
      </c>
      <c r="B251" s="98" t="s">
        <v>5133</v>
      </c>
      <c r="C251" s="98" t="s">
        <v>4647</v>
      </c>
      <c r="D251" s="57">
        <v>65</v>
      </c>
      <c r="E25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1" s="141">
        <f t="shared" si="3"/>
        <v>65</v>
      </c>
      <c r="G251" s="239" t="s">
        <v>23</v>
      </c>
    </row>
    <row r="252" spans="1:7" x14ac:dyDescent="0.3">
      <c r="A252" s="99" t="s">
        <v>5134</v>
      </c>
      <c r="B252" s="98" t="s">
        <v>5135</v>
      </c>
      <c r="C252" s="98" t="s">
        <v>4647</v>
      </c>
      <c r="D252" s="57">
        <v>118</v>
      </c>
      <c r="E25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2" s="141">
        <f t="shared" si="3"/>
        <v>118</v>
      </c>
      <c r="G252" s="239" t="s">
        <v>23</v>
      </c>
    </row>
    <row r="253" spans="1:7" x14ac:dyDescent="0.3">
      <c r="A253" s="99" t="s">
        <v>5136</v>
      </c>
      <c r="B253" s="98" t="s">
        <v>5137</v>
      </c>
      <c r="C253" s="98" t="s">
        <v>4647</v>
      </c>
      <c r="D253" s="57">
        <v>94</v>
      </c>
      <c r="E25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3" s="141">
        <f t="shared" si="3"/>
        <v>94</v>
      </c>
      <c r="G253" s="239" t="s">
        <v>23</v>
      </c>
    </row>
    <row r="254" spans="1:7" x14ac:dyDescent="0.3">
      <c r="A254" s="99" t="s">
        <v>5138</v>
      </c>
      <c r="B254" s="98" t="s">
        <v>5139</v>
      </c>
      <c r="C254" s="98" t="s">
        <v>4647</v>
      </c>
      <c r="D254" s="57">
        <v>582</v>
      </c>
      <c r="E25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4" s="141">
        <f t="shared" si="3"/>
        <v>582</v>
      </c>
      <c r="G254" s="239" t="s">
        <v>23</v>
      </c>
    </row>
    <row r="255" spans="1:7" x14ac:dyDescent="0.3">
      <c r="A255" s="97" t="s">
        <v>5140</v>
      </c>
      <c r="B255" s="98" t="s">
        <v>5141</v>
      </c>
      <c r="C255" s="98" t="s">
        <v>4647</v>
      </c>
      <c r="D255" s="57">
        <v>125</v>
      </c>
      <c r="E25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5" s="141">
        <f t="shared" si="3"/>
        <v>125</v>
      </c>
      <c r="G255" s="239" t="s">
        <v>23</v>
      </c>
    </row>
    <row r="256" spans="1:7" x14ac:dyDescent="0.3">
      <c r="A256" s="99" t="s">
        <v>5142</v>
      </c>
      <c r="B256" s="98" t="s">
        <v>5143</v>
      </c>
      <c r="C256" s="98" t="s">
        <v>4647</v>
      </c>
      <c r="D256" s="57">
        <v>235</v>
      </c>
      <c r="E25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6" s="141">
        <f t="shared" si="3"/>
        <v>235</v>
      </c>
      <c r="G256" s="239" t="s">
        <v>23</v>
      </c>
    </row>
    <row r="257" spans="1:7" x14ac:dyDescent="0.3">
      <c r="A257" s="99" t="s">
        <v>5144</v>
      </c>
      <c r="B257" s="98" t="s">
        <v>5145</v>
      </c>
      <c r="C257" s="98" t="s">
        <v>8031</v>
      </c>
      <c r="D257" s="57">
        <v>208</v>
      </c>
      <c r="E25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7" s="141">
        <f t="shared" si="3"/>
        <v>208</v>
      </c>
      <c r="G257" s="239" t="s">
        <v>23</v>
      </c>
    </row>
    <row r="258" spans="1:7" x14ac:dyDescent="0.3">
      <c r="A258" s="99" t="s">
        <v>5146</v>
      </c>
      <c r="B258" s="98" t="s">
        <v>5147</v>
      </c>
      <c r="C258" s="98" t="s">
        <v>4647</v>
      </c>
      <c r="D258" s="57">
        <v>225</v>
      </c>
      <c r="E25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8" s="141">
        <f t="shared" si="3"/>
        <v>225</v>
      </c>
      <c r="G258" s="239" t="s">
        <v>23</v>
      </c>
    </row>
    <row r="259" spans="1:7" x14ac:dyDescent="0.3">
      <c r="A259" s="99" t="s">
        <v>5148</v>
      </c>
      <c r="B259" s="98" t="s">
        <v>5149</v>
      </c>
      <c r="C259" s="98" t="s">
        <v>4647</v>
      </c>
      <c r="D259" s="57">
        <v>120</v>
      </c>
      <c r="E25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9" s="141">
        <f t="shared" si="3"/>
        <v>120</v>
      </c>
      <c r="G259" s="239" t="s">
        <v>23</v>
      </c>
    </row>
    <row r="260" spans="1:7" x14ac:dyDescent="0.3">
      <c r="A260" s="99" t="s">
        <v>5150</v>
      </c>
      <c r="B260" s="98" t="s">
        <v>5151</v>
      </c>
      <c r="C260" s="98" t="s">
        <v>4669</v>
      </c>
      <c r="D260" s="57">
        <v>125</v>
      </c>
      <c r="E26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0" s="141">
        <f t="shared" si="3"/>
        <v>125</v>
      </c>
      <c r="G260" s="239" t="s">
        <v>23</v>
      </c>
    </row>
    <row r="261" spans="1:7" x14ac:dyDescent="0.3">
      <c r="A261" s="99" t="s">
        <v>5150</v>
      </c>
      <c r="B261" s="98" t="s">
        <v>5152</v>
      </c>
      <c r="C261" s="98" t="s">
        <v>4647</v>
      </c>
      <c r="D261" s="57">
        <v>30</v>
      </c>
      <c r="E26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1" s="141">
        <f t="shared" si="3"/>
        <v>30</v>
      </c>
      <c r="G261" s="239" t="s">
        <v>23</v>
      </c>
    </row>
    <row r="262" spans="1:7" x14ac:dyDescent="0.3">
      <c r="A262" s="99" t="s">
        <v>5153</v>
      </c>
      <c r="B262" s="98" t="s">
        <v>5154</v>
      </c>
      <c r="C262" s="98" t="s">
        <v>4647</v>
      </c>
      <c r="D262" s="57">
        <v>246</v>
      </c>
      <c r="E26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2" s="141">
        <f t="shared" ref="F262:F325" si="4">D262-D262*E262</f>
        <v>246</v>
      </c>
      <c r="G262" s="239" t="s">
        <v>23</v>
      </c>
    </row>
    <row r="263" spans="1:7" x14ac:dyDescent="0.3">
      <c r="A263" s="97" t="s">
        <v>5155</v>
      </c>
      <c r="B263" s="98" t="s">
        <v>5156</v>
      </c>
      <c r="C263" s="98" t="s">
        <v>4647</v>
      </c>
      <c r="D263" s="57">
        <v>232</v>
      </c>
      <c r="E26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3" s="141">
        <f t="shared" si="4"/>
        <v>232</v>
      </c>
      <c r="G263" s="239" t="s">
        <v>23</v>
      </c>
    </row>
    <row r="264" spans="1:7" x14ac:dyDescent="0.3">
      <c r="A264" s="99" t="s">
        <v>5157</v>
      </c>
      <c r="B264" s="98" t="s">
        <v>5158</v>
      </c>
      <c r="C264" s="98" t="s">
        <v>8073</v>
      </c>
      <c r="D264" s="57">
        <v>202</v>
      </c>
      <c r="E26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4" s="141">
        <f t="shared" si="4"/>
        <v>202</v>
      </c>
      <c r="G264" s="239" t="s">
        <v>23</v>
      </c>
    </row>
    <row r="265" spans="1:7" x14ac:dyDescent="0.3">
      <c r="A265" s="99" t="s">
        <v>5160</v>
      </c>
      <c r="B265" s="98" t="s">
        <v>5161</v>
      </c>
      <c r="C265" s="98" t="s">
        <v>8073</v>
      </c>
      <c r="D265" s="57">
        <v>181</v>
      </c>
      <c r="E26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5" s="141">
        <f t="shared" si="4"/>
        <v>181</v>
      </c>
      <c r="G265" s="239" t="s">
        <v>23</v>
      </c>
    </row>
    <row r="266" spans="1:7" x14ac:dyDescent="0.3">
      <c r="A266" s="97" t="s">
        <v>9040</v>
      </c>
      <c r="B266" s="98" t="s">
        <v>5159</v>
      </c>
      <c r="C266" s="98" t="s">
        <v>8073</v>
      </c>
      <c r="D266" s="57">
        <v>181</v>
      </c>
      <c r="E26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6" s="141">
        <f t="shared" si="4"/>
        <v>181</v>
      </c>
      <c r="G266" s="239" t="s">
        <v>23</v>
      </c>
    </row>
    <row r="267" spans="1:7" x14ac:dyDescent="0.3">
      <c r="A267" s="99" t="s">
        <v>5162</v>
      </c>
      <c r="B267" s="98" t="s">
        <v>5163</v>
      </c>
      <c r="C267" s="98" t="s">
        <v>8073</v>
      </c>
      <c r="D267" s="57">
        <v>293</v>
      </c>
      <c r="E26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7" s="141">
        <f t="shared" si="4"/>
        <v>293</v>
      </c>
      <c r="G267" s="239" t="s">
        <v>23</v>
      </c>
    </row>
    <row r="268" spans="1:7" x14ac:dyDescent="0.3">
      <c r="A268" s="99" t="s">
        <v>5164</v>
      </c>
      <c r="B268" s="98" t="s">
        <v>5165</v>
      </c>
      <c r="C268" s="98" t="s">
        <v>8073</v>
      </c>
      <c r="D268" s="57">
        <v>293</v>
      </c>
      <c r="E26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8" s="141">
        <f t="shared" si="4"/>
        <v>293</v>
      </c>
      <c r="G268" s="239" t="s">
        <v>23</v>
      </c>
    </row>
    <row r="269" spans="1:7" x14ac:dyDescent="0.3">
      <c r="A269" s="99" t="s">
        <v>5166</v>
      </c>
      <c r="B269" s="98" t="s">
        <v>5167</v>
      </c>
      <c r="C269" s="98" t="s">
        <v>4647</v>
      </c>
      <c r="D269" s="57">
        <v>334</v>
      </c>
      <c r="E26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9" s="141">
        <f t="shared" si="4"/>
        <v>334</v>
      </c>
      <c r="G269" s="239" t="s">
        <v>23</v>
      </c>
    </row>
    <row r="270" spans="1:7" x14ac:dyDescent="0.3">
      <c r="A270" s="99" t="s">
        <v>5168</v>
      </c>
      <c r="B270" s="98" t="s">
        <v>5169</v>
      </c>
      <c r="C270" s="98" t="s">
        <v>8073</v>
      </c>
      <c r="D270" s="57">
        <v>281</v>
      </c>
      <c r="E27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0" s="141">
        <f t="shared" si="4"/>
        <v>281</v>
      </c>
      <c r="G270" s="239" t="s">
        <v>23</v>
      </c>
    </row>
    <row r="271" spans="1:7" x14ac:dyDescent="0.3">
      <c r="A271" s="99" t="s">
        <v>5170</v>
      </c>
      <c r="B271" s="98" t="s">
        <v>5171</v>
      </c>
      <c r="C271" s="98" t="s">
        <v>4669</v>
      </c>
      <c r="D271" s="57">
        <v>575</v>
      </c>
      <c r="E27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1" s="141">
        <f t="shared" si="4"/>
        <v>575</v>
      </c>
      <c r="G271" s="239" t="s">
        <v>23</v>
      </c>
    </row>
    <row r="272" spans="1:7" x14ac:dyDescent="0.3">
      <c r="A272" s="99" t="s">
        <v>5172</v>
      </c>
      <c r="B272" s="98" t="s">
        <v>5173</v>
      </c>
      <c r="C272" s="98" t="s">
        <v>4647</v>
      </c>
      <c r="D272" s="57">
        <v>235</v>
      </c>
      <c r="E27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2" s="141">
        <f t="shared" si="4"/>
        <v>235</v>
      </c>
      <c r="G272" s="239" t="s">
        <v>23</v>
      </c>
    </row>
    <row r="273" spans="1:7" x14ac:dyDescent="0.3">
      <c r="A273" s="99" t="s">
        <v>5174</v>
      </c>
      <c r="B273" s="98" t="s">
        <v>5175</v>
      </c>
      <c r="C273" s="98" t="s">
        <v>4669</v>
      </c>
      <c r="D273" s="57">
        <v>340</v>
      </c>
      <c r="E27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3" s="141">
        <f t="shared" si="4"/>
        <v>340</v>
      </c>
      <c r="G273" s="239" t="s">
        <v>23</v>
      </c>
    </row>
    <row r="274" spans="1:7" x14ac:dyDescent="0.3">
      <c r="A274" s="97" t="s">
        <v>5176</v>
      </c>
      <c r="B274" s="98" t="s">
        <v>5177</v>
      </c>
      <c r="C274" s="98" t="s">
        <v>4647</v>
      </c>
      <c r="D274" s="57">
        <v>133</v>
      </c>
      <c r="E27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4" s="141">
        <f t="shared" si="4"/>
        <v>133</v>
      </c>
      <c r="G274" s="239" t="s">
        <v>23</v>
      </c>
    </row>
    <row r="275" spans="1:7" x14ac:dyDescent="0.3">
      <c r="A275" s="99" t="s">
        <v>5178</v>
      </c>
      <c r="B275" s="98" t="s">
        <v>5179</v>
      </c>
      <c r="C275" s="98" t="s">
        <v>4647</v>
      </c>
      <c r="D275" s="57">
        <v>133</v>
      </c>
      <c r="E27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5" s="141">
        <f t="shared" si="4"/>
        <v>133</v>
      </c>
      <c r="G275" s="239" t="s">
        <v>23</v>
      </c>
    </row>
    <row r="276" spans="1:7" x14ac:dyDescent="0.3">
      <c r="A276" s="99" t="s">
        <v>5180</v>
      </c>
      <c r="B276" s="98" t="s">
        <v>5181</v>
      </c>
      <c r="C276" s="98" t="s">
        <v>4647</v>
      </c>
      <c r="D276" s="57">
        <v>81</v>
      </c>
      <c r="E27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6" s="141">
        <f t="shared" si="4"/>
        <v>81</v>
      </c>
      <c r="G276" s="239" t="s">
        <v>23</v>
      </c>
    </row>
    <row r="277" spans="1:7" x14ac:dyDescent="0.3">
      <c r="A277" s="99" t="s">
        <v>5180</v>
      </c>
      <c r="B277" s="98" t="s">
        <v>5182</v>
      </c>
      <c r="C277" s="98" t="s">
        <v>4669</v>
      </c>
      <c r="D277" s="57">
        <v>293</v>
      </c>
      <c r="E27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7" s="141">
        <f t="shared" si="4"/>
        <v>293</v>
      </c>
      <c r="G277" s="239" t="s">
        <v>23</v>
      </c>
    </row>
    <row r="278" spans="1:7" x14ac:dyDescent="0.3">
      <c r="A278" s="99" t="s">
        <v>5183</v>
      </c>
      <c r="B278" s="98" t="s">
        <v>5184</v>
      </c>
      <c r="C278" s="98" t="s">
        <v>4647</v>
      </c>
      <c r="D278" s="57">
        <v>118</v>
      </c>
      <c r="E27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8" s="141">
        <f t="shared" si="4"/>
        <v>118</v>
      </c>
      <c r="G278" s="239" t="s">
        <v>23</v>
      </c>
    </row>
    <row r="279" spans="1:7" x14ac:dyDescent="0.3">
      <c r="A279" s="99" t="s">
        <v>5185</v>
      </c>
      <c r="B279" s="98" t="s">
        <v>5186</v>
      </c>
      <c r="C279" s="98" t="s">
        <v>4647</v>
      </c>
      <c r="D279" s="57">
        <v>109</v>
      </c>
      <c r="E27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9" s="141">
        <f t="shared" si="4"/>
        <v>109</v>
      </c>
      <c r="G279" s="239" t="s">
        <v>23</v>
      </c>
    </row>
    <row r="280" spans="1:7" x14ac:dyDescent="0.3">
      <c r="A280" s="99" t="s">
        <v>5187</v>
      </c>
      <c r="B280" s="98" t="s">
        <v>5188</v>
      </c>
      <c r="C280" s="98" t="s">
        <v>4647</v>
      </c>
      <c r="D280" s="57">
        <v>181</v>
      </c>
      <c r="E28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0" s="141">
        <f t="shared" si="4"/>
        <v>181</v>
      </c>
      <c r="G280" s="239" t="s">
        <v>23</v>
      </c>
    </row>
    <row r="281" spans="1:7" x14ac:dyDescent="0.3">
      <c r="A281" s="99" t="s">
        <v>5189</v>
      </c>
      <c r="B281" s="98" t="s">
        <v>5190</v>
      </c>
      <c r="C281" s="98" t="s">
        <v>4647</v>
      </c>
      <c r="D281" s="57">
        <v>293</v>
      </c>
      <c r="E28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1" s="141">
        <f t="shared" si="4"/>
        <v>293</v>
      </c>
      <c r="G281" s="239" t="s">
        <v>23</v>
      </c>
    </row>
    <row r="282" spans="1:7" x14ac:dyDescent="0.3">
      <c r="A282" s="99" t="s">
        <v>5191</v>
      </c>
      <c r="B282" s="98" t="s">
        <v>5192</v>
      </c>
      <c r="C282" s="98" t="s">
        <v>4647</v>
      </c>
      <c r="D282" s="57">
        <v>354</v>
      </c>
      <c r="E28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2" s="141">
        <f t="shared" si="4"/>
        <v>354</v>
      </c>
      <c r="G282" s="239" t="s">
        <v>23</v>
      </c>
    </row>
    <row r="283" spans="1:7" x14ac:dyDescent="0.3">
      <c r="A283" s="99" t="s">
        <v>5193</v>
      </c>
      <c r="B283" s="98" t="s">
        <v>5194</v>
      </c>
      <c r="C283" s="98" t="s">
        <v>4647</v>
      </c>
      <c r="D283" s="57">
        <v>125</v>
      </c>
      <c r="E28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3" s="141">
        <f t="shared" si="4"/>
        <v>125</v>
      </c>
      <c r="G283" s="239" t="s">
        <v>23</v>
      </c>
    </row>
    <row r="284" spans="1:7" x14ac:dyDescent="0.3">
      <c r="A284" s="97" t="s">
        <v>5195</v>
      </c>
      <c r="B284" s="98" t="s">
        <v>5196</v>
      </c>
      <c r="C284" s="98" t="s">
        <v>4647</v>
      </c>
      <c r="D284" s="57">
        <v>125</v>
      </c>
      <c r="E28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4" s="141">
        <f t="shared" si="4"/>
        <v>125</v>
      </c>
      <c r="G284" s="239" t="s">
        <v>23</v>
      </c>
    </row>
    <row r="285" spans="1:7" x14ac:dyDescent="0.3">
      <c r="A285" s="97" t="s">
        <v>5197</v>
      </c>
      <c r="B285" s="98" t="s">
        <v>5198</v>
      </c>
      <c r="C285" s="98" t="s">
        <v>4647</v>
      </c>
      <c r="D285" s="57">
        <v>162</v>
      </c>
      <c r="E28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5" s="141">
        <f t="shared" si="4"/>
        <v>162</v>
      </c>
      <c r="G285" s="239" t="s">
        <v>23</v>
      </c>
    </row>
    <row r="286" spans="1:7" x14ac:dyDescent="0.3">
      <c r="A286" s="99" t="s">
        <v>5199</v>
      </c>
      <c r="B286" s="98" t="s">
        <v>5200</v>
      </c>
      <c r="C286" s="98" t="s">
        <v>9041</v>
      </c>
      <c r="D286" s="57">
        <v>225</v>
      </c>
      <c r="E28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6" s="141">
        <f t="shared" si="4"/>
        <v>225</v>
      </c>
      <c r="G286" s="239" t="s">
        <v>23</v>
      </c>
    </row>
    <row r="287" spans="1:7" x14ac:dyDescent="0.3">
      <c r="A287" s="97" t="s">
        <v>5201</v>
      </c>
      <c r="B287" s="98" t="s">
        <v>5202</v>
      </c>
      <c r="C287" s="98" t="s">
        <v>4647</v>
      </c>
      <c r="D287" s="57">
        <v>118</v>
      </c>
      <c r="E28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7" s="141">
        <f t="shared" si="4"/>
        <v>118</v>
      </c>
      <c r="G287" s="239" t="s">
        <v>23</v>
      </c>
    </row>
    <row r="288" spans="1:7" x14ac:dyDescent="0.3">
      <c r="A288" s="99" t="s">
        <v>5204</v>
      </c>
      <c r="B288" s="98" t="s">
        <v>5205</v>
      </c>
      <c r="C288" s="98" t="s">
        <v>4647</v>
      </c>
      <c r="D288" s="57">
        <v>246</v>
      </c>
      <c r="E28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8" s="141">
        <f t="shared" si="4"/>
        <v>246</v>
      </c>
      <c r="G288" s="239" t="s">
        <v>23</v>
      </c>
    </row>
    <row r="289" spans="1:7" x14ac:dyDescent="0.3">
      <c r="A289" s="99" t="s">
        <v>5206</v>
      </c>
      <c r="B289" s="98" t="s">
        <v>5207</v>
      </c>
      <c r="C289" s="98" t="s">
        <v>4647</v>
      </c>
      <c r="D289" s="57">
        <v>109</v>
      </c>
      <c r="E28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9" s="141">
        <f t="shared" si="4"/>
        <v>109</v>
      </c>
      <c r="G289" s="239" t="s">
        <v>23</v>
      </c>
    </row>
    <row r="290" spans="1:7" x14ac:dyDescent="0.3">
      <c r="A290" s="99" t="s">
        <v>5208</v>
      </c>
      <c r="B290" s="98" t="s">
        <v>5209</v>
      </c>
      <c r="C290" s="98" t="s">
        <v>4647</v>
      </c>
      <c r="D290" s="57">
        <v>94</v>
      </c>
      <c r="E29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0" s="141">
        <f t="shared" si="4"/>
        <v>94</v>
      </c>
      <c r="G290" s="239" t="s">
        <v>23</v>
      </c>
    </row>
    <row r="291" spans="1:7" x14ac:dyDescent="0.3">
      <c r="A291" s="99" t="s">
        <v>5210</v>
      </c>
      <c r="B291" s="98" t="s">
        <v>5211</v>
      </c>
      <c r="C291" s="98" t="s">
        <v>4669</v>
      </c>
      <c r="D291" s="57">
        <v>441</v>
      </c>
      <c r="E29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1" s="141">
        <f t="shared" si="4"/>
        <v>441</v>
      </c>
      <c r="G291" s="239" t="s">
        <v>23</v>
      </c>
    </row>
    <row r="292" spans="1:7" x14ac:dyDescent="0.3">
      <c r="A292" s="99" t="s">
        <v>5212</v>
      </c>
      <c r="B292" s="98" t="s">
        <v>5213</v>
      </c>
      <c r="C292" s="98" t="s">
        <v>4647</v>
      </c>
      <c r="D292" s="57">
        <v>146</v>
      </c>
      <c r="E29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2" s="141">
        <f t="shared" si="4"/>
        <v>146</v>
      </c>
      <c r="G292" s="239" t="s">
        <v>23</v>
      </c>
    </row>
    <row r="293" spans="1:7" x14ac:dyDescent="0.3">
      <c r="A293" s="97" t="s">
        <v>9043</v>
      </c>
      <c r="B293" s="98" t="s">
        <v>5214</v>
      </c>
      <c r="C293" s="98" t="s">
        <v>4669</v>
      </c>
      <c r="D293" s="57">
        <v>235</v>
      </c>
      <c r="E29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3" s="141">
        <f t="shared" si="4"/>
        <v>235</v>
      </c>
      <c r="G293" s="239" t="s">
        <v>23</v>
      </c>
    </row>
    <row r="294" spans="1:7" x14ac:dyDescent="0.3">
      <c r="A294" s="99" t="s">
        <v>5215</v>
      </c>
      <c r="B294" s="98" t="s">
        <v>5216</v>
      </c>
      <c r="C294" s="98" t="s">
        <v>4647</v>
      </c>
      <c r="D294" s="57">
        <v>81</v>
      </c>
      <c r="E29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4" s="141">
        <f t="shared" si="4"/>
        <v>81</v>
      </c>
      <c r="G294" s="239" t="s">
        <v>23</v>
      </c>
    </row>
    <row r="295" spans="1:7" x14ac:dyDescent="0.3">
      <c r="A295" s="99" t="s">
        <v>5215</v>
      </c>
      <c r="B295" s="98" t="s">
        <v>5217</v>
      </c>
      <c r="C295" s="98" t="s">
        <v>4669</v>
      </c>
      <c r="D295" s="57">
        <v>293</v>
      </c>
      <c r="E29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5" s="141">
        <f t="shared" si="4"/>
        <v>293</v>
      </c>
      <c r="G295" s="239" t="s">
        <v>23</v>
      </c>
    </row>
    <row r="296" spans="1:7" x14ac:dyDescent="0.3">
      <c r="A296" s="99" t="s">
        <v>5218</v>
      </c>
      <c r="B296" s="98" t="s">
        <v>5219</v>
      </c>
      <c r="C296" s="98" t="s">
        <v>4647</v>
      </c>
      <c r="D296" s="57">
        <v>44</v>
      </c>
      <c r="E29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6" s="141">
        <f t="shared" si="4"/>
        <v>44</v>
      </c>
      <c r="G296" s="239" t="s">
        <v>23</v>
      </c>
    </row>
    <row r="297" spans="1:7" x14ac:dyDescent="0.3">
      <c r="A297" s="99" t="s">
        <v>5220</v>
      </c>
      <c r="B297" s="98" t="s">
        <v>5221</v>
      </c>
      <c r="C297" s="98" t="s">
        <v>4647</v>
      </c>
      <c r="D297" s="57">
        <v>118</v>
      </c>
      <c r="E29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7" s="141">
        <f t="shared" si="4"/>
        <v>118</v>
      </c>
      <c r="G297" s="239" t="s">
        <v>23</v>
      </c>
    </row>
    <row r="298" spans="1:7" x14ac:dyDescent="0.3">
      <c r="A298" s="99" t="s">
        <v>5222</v>
      </c>
      <c r="B298" s="98" t="s">
        <v>5223</v>
      </c>
      <c r="C298" s="98" t="s">
        <v>4647</v>
      </c>
      <c r="D298" s="57">
        <v>246</v>
      </c>
      <c r="E29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8" s="141">
        <f t="shared" si="4"/>
        <v>246</v>
      </c>
      <c r="G298" s="239" t="s">
        <v>23</v>
      </c>
    </row>
    <row r="299" spans="1:7" x14ac:dyDescent="0.3">
      <c r="A299" s="99" t="s">
        <v>5224</v>
      </c>
      <c r="B299" s="98" t="s">
        <v>5225</v>
      </c>
      <c r="C299" s="98" t="s">
        <v>4647</v>
      </c>
      <c r="D299" s="57">
        <v>125</v>
      </c>
      <c r="E29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9" s="141">
        <f t="shared" si="4"/>
        <v>125</v>
      </c>
      <c r="G299" s="239" t="s">
        <v>23</v>
      </c>
    </row>
    <row r="300" spans="1:7" x14ac:dyDescent="0.3">
      <c r="A300" s="99" t="s">
        <v>5226</v>
      </c>
      <c r="B300" s="98" t="s">
        <v>5227</v>
      </c>
      <c r="C300" s="98" t="s">
        <v>4647</v>
      </c>
      <c r="D300" s="57">
        <v>109</v>
      </c>
      <c r="E30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0" s="141">
        <f t="shared" si="4"/>
        <v>109</v>
      </c>
      <c r="G300" s="239" t="s">
        <v>23</v>
      </c>
    </row>
    <row r="301" spans="1:7" x14ac:dyDescent="0.3">
      <c r="A301" s="99" t="s">
        <v>5228</v>
      </c>
      <c r="B301" s="98" t="s">
        <v>5229</v>
      </c>
      <c r="C301" s="98" t="s">
        <v>4647</v>
      </c>
      <c r="D301" s="57">
        <v>102</v>
      </c>
      <c r="E30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1" s="141">
        <f t="shared" si="4"/>
        <v>102</v>
      </c>
      <c r="G301" s="239" t="s">
        <v>23</v>
      </c>
    </row>
    <row r="302" spans="1:7" x14ac:dyDescent="0.3">
      <c r="A302" s="99" t="s">
        <v>5230</v>
      </c>
      <c r="B302" s="98" t="s">
        <v>5231</v>
      </c>
      <c r="C302" s="98" t="s">
        <v>4647</v>
      </c>
      <c r="D302" s="57">
        <v>181</v>
      </c>
      <c r="E30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2" s="141">
        <f t="shared" si="4"/>
        <v>181</v>
      </c>
      <c r="G302" s="239" t="s">
        <v>23</v>
      </c>
    </row>
    <row r="303" spans="1:7" x14ac:dyDescent="0.3">
      <c r="A303" s="97" t="s">
        <v>9080</v>
      </c>
      <c r="B303" s="98" t="s">
        <v>5798</v>
      </c>
      <c r="C303" s="98" t="s">
        <v>4647</v>
      </c>
      <c r="D303" s="57">
        <v>94</v>
      </c>
      <c r="E30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3" s="141">
        <f t="shared" si="4"/>
        <v>94</v>
      </c>
      <c r="G303" s="239" t="s">
        <v>23</v>
      </c>
    </row>
    <row r="304" spans="1:7" x14ac:dyDescent="0.3">
      <c r="A304" s="97" t="s">
        <v>9044</v>
      </c>
      <c r="B304" s="98" t="s">
        <v>5232</v>
      </c>
      <c r="C304" s="98" t="s">
        <v>4647</v>
      </c>
      <c r="D304" s="57">
        <v>94</v>
      </c>
      <c r="E30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4" s="141">
        <f t="shared" si="4"/>
        <v>94</v>
      </c>
      <c r="G304" s="239" t="s">
        <v>23</v>
      </c>
    </row>
    <row r="305" spans="1:7" x14ac:dyDescent="0.3">
      <c r="A305" s="99" t="s">
        <v>5234</v>
      </c>
      <c r="B305" s="98" t="s">
        <v>5235</v>
      </c>
      <c r="C305" s="98" t="s">
        <v>9046</v>
      </c>
      <c r="D305" s="57">
        <v>634</v>
      </c>
      <c r="E30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5" s="141">
        <f t="shared" si="4"/>
        <v>634</v>
      </c>
      <c r="G305" s="239" t="s">
        <v>23</v>
      </c>
    </row>
    <row r="306" spans="1:7" x14ac:dyDescent="0.3">
      <c r="A306" s="99" t="s">
        <v>5236</v>
      </c>
      <c r="B306" s="98" t="s">
        <v>5237</v>
      </c>
      <c r="C306" s="98" t="s">
        <v>4669</v>
      </c>
      <c r="D306" s="57">
        <v>379</v>
      </c>
      <c r="E30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6" s="141">
        <f t="shared" si="4"/>
        <v>379</v>
      </c>
      <c r="G306" s="239" t="s">
        <v>23</v>
      </c>
    </row>
    <row r="307" spans="1:7" x14ac:dyDescent="0.3">
      <c r="A307" s="99" t="s">
        <v>5238</v>
      </c>
      <c r="B307" s="98" t="s">
        <v>5239</v>
      </c>
      <c r="C307" s="98" t="s">
        <v>4647</v>
      </c>
      <c r="D307" s="57">
        <v>118</v>
      </c>
      <c r="E30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7" s="141">
        <f t="shared" si="4"/>
        <v>118</v>
      </c>
      <c r="G307" s="239" t="s">
        <v>23</v>
      </c>
    </row>
    <row r="308" spans="1:7" x14ac:dyDescent="0.3">
      <c r="A308" s="99" t="s">
        <v>5240</v>
      </c>
      <c r="B308" s="98" t="s">
        <v>5241</v>
      </c>
      <c r="C308" s="98" t="s">
        <v>8073</v>
      </c>
      <c r="D308" s="57">
        <v>281</v>
      </c>
      <c r="E30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8" s="141">
        <f t="shared" si="4"/>
        <v>281</v>
      </c>
      <c r="G308" s="239" t="s">
        <v>23</v>
      </c>
    </row>
    <row r="309" spans="1:7" x14ac:dyDescent="0.3">
      <c r="A309" s="99" t="s">
        <v>5240</v>
      </c>
      <c r="B309" s="98" t="s">
        <v>5242</v>
      </c>
      <c r="C309" s="98" t="s">
        <v>4647</v>
      </c>
      <c r="D309" s="57">
        <v>441</v>
      </c>
      <c r="E30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9" s="141">
        <f t="shared" si="4"/>
        <v>441</v>
      </c>
      <c r="G309" s="239" t="s">
        <v>23</v>
      </c>
    </row>
    <row r="310" spans="1:7" x14ac:dyDescent="0.3">
      <c r="A310" s="99" t="s">
        <v>5243</v>
      </c>
      <c r="B310" s="98" t="s">
        <v>5244</v>
      </c>
      <c r="C310" s="98" t="s">
        <v>8073</v>
      </c>
      <c r="D310" s="57">
        <v>220</v>
      </c>
      <c r="E31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0" s="141">
        <f t="shared" si="4"/>
        <v>220</v>
      </c>
      <c r="G310" s="239" t="s">
        <v>23</v>
      </c>
    </row>
    <row r="311" spans="1:7" x14ac:dyDescent="0.3">
      <c r="A311" s="99" t="s">
        <v>5243</v>
      </c>
      <c r="B311" s="98" t="s">
        <v>5245</v>
      </c>
      <c r="C311" s="98" t="s">
        <v>4647</v>
      </c>
      <c r="D311" s="57">
        <v>367</v>
      </c>
      <c r="E31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1" s="141">
        <f t="shared" si="4"/>
        <v>367</v>
      </c>
      <c r="G311" s="239" t="s">
        <v>23</v>
      </c>
    </row>
    <row r="312" spans="1:7" x14ac:dyDescent="0.3">
      <c r="A312" s="99" t="s">
        <v>5246</v>
      </c>
      <c r="B312" s="98" t="s">
        <v>5247</v>
      </c>
      <c r="C312" s="98" t="s">
        <v>4647</v>
      </c>
      <c r="D312" s="57">
        <v>154</v>
      </c>
      <c r="E31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2" s="141">
        <f t="shared" si="4"/>
        <v>154</v>
      </c>
      <c r="G312" s="239" t="s">
        <v>23</v>
      </c>
    </row>
    <row r="313" spans="1:7" x14ac:dyDescent="0.3">
      <c r="A313" s="99" t="s">
        <v>5248</v>
      </c>
      <c r="B313" s="98" t="s">
        <v>5249</v>
      </c>
      <c r="C313" s="98" t="s">
        <v>4647</v>
      </c>
      <c r="D313" s="57">
        <v>65</v>
      </c>
      <c r="E31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3" s="141">
        <f t="shared" si="4"/>
        <v>65</v>
      </c>
      <c r="G313" s="239" t="s">
        <v>23</v>
      </c>
    </row>
    <row r="314" spans="1:7" x14ac:dyDescent="0.3">
      <c r="A314" s="99" t="s">
        <v>5250</v>
      </c>
      <c r="B314" s="98" t="s">
        <v>5251</v>
      </c>
      <c r="C314" s="98" t="s">
        <v>4647</v>
      </c>
      <c r="D314" s="57">
        <v>146</v>
      </c>
      <c r="E31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4" s="141">
        <f t="shared" si="4"/>
        <v>146</v>
      </c>
      <c r="G314" s="239" t="s">
        <v>23</v>
      </c>
    </row>
    <row r="315" spans="1:7" x14ac:dyDescent="0.3">
      <c r="A315" s="99" t="s">
        <v>5252</v>
      </c>
      <c r="B315" s="98" t="s">
        <v>5253</v>
      </c>
      <c r="C315" s="98" t="s">
        <v>4647</v>
      </c>
      <c r="D315" s="57">
        <v>146</v>
      </c>
      <c r="E31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5" s="141">
        <f t="shared" si="4"/>
        <v>146</v>
      </c>
      <c r="G315" s="239" t="s">
        <v>23</v>
      </c>
    </row>
    <row r="316" spans="1:7" x14ac:dyDescent="0.3">
      <c r="A316" s="99" t="s">
        <v>5254</v>
      </c>
      <c r="B316" s="98" t="s">
        <v>5255</v>
      </c>
      <c r="C316" s="98" t="s">
        <v>4669</v>
      </c>
      <c r="D316" s="57">
        <v>125</v>
      </c>
      <c r="E31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6" s="141">
        <f t="shared" si="4"/>
        <v>125</v>
      </c>
      <c r="G316" s="239" t="s">
        <v>23</v>
      </c>
    </row>
    <row r="317" spans="1:7" x14ac:dyDescent="0.3">
      <c r="A317" s="99" t="s">
        <v>5256</v>
      </c>
      <c r="B317" s="98" t="s">
        <v>5257</v>
      </c>
      <c r="C317" s="98" t="s">
        <v>4647</v>
      </c>
      <c r="D317" s="57">
        <v>81</v>
      </c>
      <c r="E31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7" s="141">
        <f t="shared" si="4"/>
        <v>81</v>
      </c>
      <c r="G317" s="239" t="s">
        <v>23</v>
      </c>
    </row>
    <row r="318" spans="1:7" x14ac:dyDescent="0.3">
      <c r="A318" s="99" t="s">
        <v>5258</v>
      </c>
      <c r="B318" s="98" t="s">
        <v>5259</v>
      </c>
      <c r="C318" s="98" t="s">
        <v>4647</v>
      </c>
      <c r="D318" s="57">
        <v>81</v>
      </c>
      <c r="E31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8" s="141">
        <f t="shared" si="4"/>
        <v>81</v>
      </c>
      <c r="G318" s="239" t="s">
        <v>23</v>
      </c>
    </row>
    <row r="319" spans="1:7" x14ac:dyDescent="0.3">
      <c r="A319" s="99" t="s">
        <v>5260</v>
      </c>
      <c r="B319" s="98" t="s">
        <v>5261</v>
      </c>
      <c r="C319" s="98" t="s">
        <v>4647</v>
      </c>
      <c r="D319" s="57">
        <v>125</v>
      </c>
      <c r="E31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9" s="141">
        <f t="shared" si="4"/>
        <v>125</v>
      </c>
      <c r="G319" s="239" t="s">
        <v>23</v>
      </c>
    </row>
    <row r="320" spans="1:7" x14ac:dyDescent="0.3">
      <c r="A320" s="99" t="s">
        <v>5262</v>
      </c>
      <c r="B320" s="98" t="s">
        <v>5263</v>
      </c>
      <c r="C320" s="98" t="s">
        <v>4647</v>
      </c>
      <c r="D320" s="57">
        <v>219</v>
      </c>
      <c r="E32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0" s="141">
        <f t="shared" si="4"/>
        <v>219</v>
      </c>
      <c r="G320" s="239" t="s">
        <v>23</v>
      </c>
    </row>
    <row r="321" spans="1:7" x14ac:dyDescent="0.3">
      <c r="A321" s="99" t="s">
        <v>5264</v>
      </c>
      <c r="B321" s="98" t="s">
        <v>5265</v>
      </c>
      <c r="C321" s="98" t="s">
        <v>4647</v>
      </c>
      <c r="D321" s="57">
        <v>133</v>
      </c>
      <c r="E32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1" s="141">
        <f t="shared" si="4"/>
        <v>133</v>
      </c>
      <c r="G321" s="239" t="s">
        <v>23</v>
      </c>
    </row>
    <row r="322" spans="1:7" x14ac:dyDescent="0.3">
      <c r="A322" s="99" t="s">
        <v>5266</v>
      </c>
      <c r="B322" s="98" t="s">
        <v>5267</v>
      </c>
      <c r="C322" s="98" t="s">
        <v>4647</v>
      </c>
      <c r="D322" s="57">
        <v>140</v>
      </c>
      <c r="E32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2" s="141">
        <f t="shared" si="4"/>
        <v>140</v>
      </c>
      <c r="G322" s="239" t="s">
        <v>23</v>
      </c>
    </row>
    <row r="323" spans="1:7" x14ac:dyDescent="0.3">
      <c r="A323" s="99" t="s">
        <v>5268</v>
      </c>
      <c r="B323" s="98" t="s">
        <v>5269</v>
      </c>
      <c r="C323" s="98" t="s">
        <v>4647</v>
      </c>
      <c r="D323" s="57">
        <v>154</v>
      </c>
      <c r="E32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3" s="141">
        <f t="shared" si="4"/>
        <v>154</v>
      </c>
      <c r="G323" s="239" t="s">
        <v>23</v>
      </c>
    </row>
    <row r="324" spans="1:7" x14ac:dyDescent="0.3">
      <c r="A324" s="99" t="s">
        <v>5270</v>
      </c>
      <c r="B324" s="98" t="s">
        <v>5271</v>
      </c>
      <c r="C324" s="98" t="s">
        <v>4647</v>
      </c>
      <c r="D324" s="57">
        <v>87</v>
      </c>
      <c r="E32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4" s="141">
        <f t="shared" si="4"/>
        <v>87</v>
      </c>
      <c r="G324" s="239" t="s">
        <v>23</v>
      </c>
    </row>
    <row r="325" spans="1:7" x14ac:dyDescent="0.3">
      <c r="A325" s="99" t="s">
        <v>5272</v>
      </c>
      <c r="B325" s="98" t="s">
        <v>5273</v>
      </c>
      <c r="C325" s="98" t="s">
        <v>4647</v>
      </c>
      <c r="D325" s="57">
        <v>288</v>
      </c>
      <c r="E32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5" s="141">
        <f t="shared" si="4"/>
        <v>288</v>
      </c>
      <c r="G325" s="239" t="s">
        <v>23</v>
      </c>
    </row>
    <row r="326" spans="1:7" x14ac:dyDescent="0.3">
      <c r="A326" s="99" t="s">
        <v>5274</v>
      </c>
      <c r="B326" s="98" t="s">
        <v>5275</v>
      </c>
      <c r="C326" s="98" t="s">
        <v>4647</v>
      </c>
      <c r="D326" s="57">
        <v>288</v>
      </c>
      <c r="E32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6" s="141">
        <f t="shared" ref="F326:F389" si="5">D326-D326*E326</f>
        <v>288</v>
      </c>
      <c r="G326" s="239" t="s">
        <v>23</v>
      </c>
    </row>
    <row r="327" spans="1:7" x14ac:dyDescent="0.3">
      <c r="A327" s="99" t="s">
        <v>5281</v>
      </c>
      <c r="B327" s="98" t="s">
        <v>5282</v>
      </c>
      <c r="C327" s="98" t="s">
        <v>8073</v>
      </c>
      <c r="D327" s="57">
        <v>146</v>
      </c>
      <c r="E32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7" s="141">
        <f t="shared" si="5"/>
        <v>146</v>
      </c>
      <c r="G327" s="239" t="s">
        <v>23</v>
      </c>
    </row>
    <row r="328" spans="1:7" x14ac:dyDescent="0.3">
      <c r="A328" s="99" t="s">
        <v>5281</v>
      </c>
      <c r="B328" s="98" t="s">
        <v>5283</v>
      </c>
      <c r="C328" s="98" t="s">
        <v>4647</v>
      </c>
      <c r="D328" s="57">
        <v>235</v>
      </c>
      <c r="E32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8" s="141">
        <f t="shared" si="5"/>
        <v>235</v>
      </c>
      <c r="G328" s="239" t="s">
        <v>23</v>
      </c>
    </row>
    <row r="329" spans="1:7" x14ac:dyDescent="0.3">
      <c r="A329" s="99" t="s">
        <v>5284</v>
      </c>
      <c r="B329" s="98" t="s">
        <v>5285</v>
      </c>
      <c r="C329" s="98" t="s">
        <v>4647</v>
      </c>
      <c r="D329" s="57">
        <v>162</v>
      </c>
      <c r="E32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9" s="141">
        <f t="shared" si="5"/>
        <v>162</v>
      </c>
      <c r="G329" s="239" t="s">
        <v>23</v>
      </c>
    </row>
    <row r="330" spans="1:7" x14ac:dyDescent="0.3">
      <c r="A330" s="99" t="s">
        <v>5286</v>
      </c>
      <c r="B330" s="98" t="s">
        <v>5287</v>
      </c>
      <c r="C330" s="98" t="s">
        <v>4647</v>
      </c>
      <c r="D330" s="57">
        <v>143</v>
      </c>
      <c r="E33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0" s="141">
        <f t="shared" si="5"/>
        <v>143</v>
      </c>
      <c r="G330" s="239" t="s">
        <v>23</v>
      </c>
    </row>
    <row r="331" spans="1:7" x14ac:dyDescent="0.3">
      <c r="A331" s="99" t="s">
        <v>5288</v>
      </c>
      <c r="B331" s="98" t="s">
        <v>5289</v>
      </c>
      <c r="C331" s="98" t="s">
        <v>4647</v>
      </c>
      <c r="D331" s="57">
        <v>162</v>
      </c>
      <c r="E33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1" s="141">
        <f t="shared" si="5"/>
        <v>162</v>
      </c>
      <c r="G331" s="239" t="s">
        <v>23</v>
      </c>
    </row>
    <row r="332" spans="1:7" x14ac:dyDescent="0.3">
      <c r="A332" s="99" t="s">
        <v>8033</v>
      </c>
      <c r="B332" s="98" t="s">
        <v>8021</v>
      </c>
      <c r="C332" s="98" t="s">
        <v>8031</v>
      </c>
      <c r="D332" s="57">
        <v>214</v>
      </c>
      <c r="E33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2" s="141">
        <f t="shared" si="5"/>
        <v>214</v>
      </c>
      <c r="G332" s="239" t="s">
        <v>23</v>
      </c>
    </row>
    <row r="333" spans="1:7" x14ac:dyDescent="0.3">
      <c r="A333" s="99" t="s">
        <v>5290</v>
      </c>
      <c r="B333" s="98" t="s">
        <v>5291</v>
      </c>
      <c r="C333" s="98" t="s">
        <v>8073</v>
      </c>
      <c r="D333" s="57">
        <v>197</v>
      </c>
      <c r="E33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3" s="141">
        <f t="shared" si="5"/>
        <v>197</v>
      </c>
      <c r="G333" s="239" t="s">
        <v>23</v>
      </c>
    </row>
    <row r="334" spans="1:7" x14ac:dyDescent="0.3">
      <c r="A334" s="99" t="s">
        <v>5290</v>
      </c>
      <c r="B334" s="98" t="s">
        <v>5292</v>
      </c>
      <c r="C334" s="98" t="s">
        <v>4647</v>
      </c>
      <c r="D334" s="57">
        <v>301</v>
      </c>
      <c r="E33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4" s="141">
        <f t="shared" si="5"/>
        <v>301</v>
      </c>
      <c r="G334" s="239" t="s">
        <v>23</v>
      </c>
    </row>
    <row r="335" spans="1:7" x14ac:dyDescent="0.3">
      <c r="A335" s="97" t="s">
        <v>10222</v>
      </c>
      <c r="B335" s="98" t="s">
        <v>10237</v>
      </c>
      <c r="C335" s="98" t="s">
        <v>8031</v>
      </c>
      <c r="D335" s="57">
        <v>116</v>
      </c>
      <c r="E33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5" s="141">
        <f t="shared" si="5"/>
        <v>116</v>
      </c>
      <c r="G335" s="239" t="s">
        <v>23</v>
      </c>
    </row>
    <row r="336" spans="1:7" x14ac:dyDescent="0.3">
      <c r="A336" s="99" t="s">
        <v>5293</v>
      </c>
      <c r="B336" s="98" t="s">
        <v>5294</v>
      </c>
      <c r="C336" s="98" t="s">
        <v>4647</v>
      </c>
      <c r="D336" s="57">
        <v>434</v>
      </c>
      <c r="E33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6" s="141">
        <f t="shared" si="5"/>
        <v>434</v>
      </c>
      <c r="G336" s="239" t="s">
        <v>23</v>
      </c>
    </row>
    <row r="337" spans="1:7" x14ac:dyDescent="0.3">
      <c r="A337" s="97" t="s">
        <v>10221</v>
      </c>
      <c r="B337" s="98" t="s">
        <v>10236</v>
      </c>
      <c r="C337" s="98" t="s">
        <v>4647</v>
      </c>
      <c r="D337" s="57">
        <v>205</v>
      </c>
      <c r="E33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7" s="141">
        <f t="shared" si="5"/>
        <v>205</v>
      </c>
      <c r="G337" s="239" t="s">
        <v>23</v>
      </c>
    </row>
    <row r="338" spans="1:7" x14ac:dyDescent="0.3">
      <c r="A338" s="99" t="s">
        <v>5295</v>
      </c>
      <c r="B338" s="98" t="s">
        <v>5296</v>
      </c>
      <c r="C338" s="98" t="s">
        <v>8073</v>
      </c>
      <c r="D338" s="57">
        <v>240</v>
      </c>
      <c r="E33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8" s="141">
        <f t="shared" si="5"/>
        <v>240</v>
      </c>
      <c r="G338" s="239" t="s">
        <v>23</v>
      </c>
    </row>
    <row r="339" spans="1:7" x14ac:dyDescent="0.3">
      <c r="A339" s="99" t="s">
        <v>5295</v>
      </c>
      <c r="B339" s="98" t="s">
        <v>5297</v>
      </c>
      <c r="C339" s="98" t="s">
        <v>4647</v>
      </c>
      <c r="D339" s="57">
        <v>441</v>
      </c>
      <c r="E33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9" s="141">
        <f t="shared" si="5"/>
        <v>441</v>
      </c>
      <c r="G339" s="239" t="s">
        <v>23</v>
      </c>
    </row>
    <row r="340" spans="1:7" x14ac:dyDescent="0.3">
      <c r="A340" s="97" t="s">
        <v>5298</v>
      </c>
      <c r="B340" s="98" t="s">
        <v>5299</v>
      </c>
      <c r="C340" s="98" t="s">
        <v>8073</v>
      </c>
      <c r="D340" s="57">
        <v>94</v>
      </c>
      <c r="E34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0" s="141">
        <f t="shared" si="5"/>
        <v>94</v>
      </c>
      <c r="G340" s="239" t="s">
        <v>23</v>
      </c>
    </row>
    <row r="341" spans="1:7" x14ac:dyDescent="0.3">
      <c r="A341" s="97" t="s">
        <v>5298</v>
      </c>
      <c r="B341" s="98" t="s">
        <v>5300</v>
      </c>
      <c r="C341" s="98" t="s">
        <v>4647</v>
      </c>
      <c r="D341" s="57">
        <v>162</v>
      </c>
      <c r="E34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1" s="141">
        <f t="shared" si="5"/>
        <v>162</v>
      </c>
      <c r="G341" s="239" t="s">
        <v>23</v>
      </c>
    </row>
    <row r="342" spans="1:7" x14ac:dyDescent="0.3">
      <c r="A342" s="97" t="s">
        <v>5301</v>
      </c>
      <c r="B342" s="98" t="s">
        <v>5302</v>
      </c>
      <c r="C342" s="98" t="s">
        <v>8073</v>
      </c>
      <c r="D342" s="57">
        <v>181</v>
      </c>
      <c r="E34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2" s="141">
        <f t="shared" si="5"/>
        <v>181</v>
      </c>
      <c r="G342" s="239" t="s">
        <v>23</v>
      </c>
    </row>
    <row r="343" spans="1:7" x14ac:dyDescent="0.3">
      <c r="A343" s="97" t="s">
        <v>5301</v>
      </c>
      <c r="B343" s="98" t="s">
        <v>5303</v>
      </c>
      <c r="C343" s="98" t="s">
        <v>4647</v>
      </c>
      <c r="D343" s="57">
        <v>293</v>
      </c>
      <c r="E34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3" s="141">
        <f t="shared" si="5"/>
        <v>293</v>
      </c>
      <c r="G343" s="239" t="s">
        <v>23</v>
      </c>
    </row>
    <row r="344" spans="1:7" x14ac:dyDescent="0.3">
      <c r="A344" s="97" t="s">
        <v>10223</v>
      </c>
      <c r="B344" s="98" t="s">
        <v>10238</v>
      </c>
      <c r="C344" s="98" t="s">
        <v>4647</v>
      </c>
      <c r="D344" s="57">
        <v>219</v>
      </c>
      <c r="E34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4" s="141">
        <f t="shared" si="5"/>
        <v>219</v>
      </c>
      <c r="G344" s="239" t="s">
        <v>23</v>
      </c>
    </row>
    <row r="345" spans="1:7" x14ac:dyDescent="0.3">
      <c r="A345" s="99" t="s">
        <v>5304</v>
      </c>
      <c r="B345" s="98" t="s">
        <v>5305</v>
      </c>
      <c r="C345" s="98" t="s">
        <v>4647</v>
      </c>
      <c r="D345" s="57">
        <v>793</v>
      </c>
      <c r="E34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5" s="141">
        <f t="shared" si="5"/>
        <v>793</v>
      </c>
      <c r="G345" s="239" t="s">
        <v>23</v>
      </c>
    </row>
    <row r="346" spans="1:7" x14ac:dyDescent="0.3">
      <c r="A346" s="97" t="s">
        <v>5306</v>
      </c>
      <c r="B346" s="98" t="s">
        <v>5307</v>
      </c>
      <c r="C346" s="98" t="s">
        <v>8073</v>
      </c>
      <c r="D346" s="57">
        <v>219</v>
      </c>
      <c r="E34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6" s="141">
        <f t="shared" si="5"/>
        <v>219</v>
      </c>
      <c r="G346" s="239" t="s">
        <v>23</v>
      </c>
    </row>
    <row r="347" spans="1:7" x14ac:dyDescent="0.3">
      <c r="A347" s="97" t="s">
        <v>5308</v>
      </c>
      <c r="B347" s="98" t="s">
        <v>5309</v>
      </c>
      <c r="C347" s="98" t="s">
        <v>8073</v>
      </c>
      <c r="D347" s="57">
        <v>162</v>
      </c>
      <c r="E34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7" s="141">
        <f t="shared" si="5"/>
        <v>162</v>
      </c>
      <c r="G347" s="239" t="s">
        <v>23</v>
      </c>
    </row>
    <row r="348" spans="1:7" x14ac:dyDescent="0.3">
      <c r="A348" s="97" t="s">
        <v>5308</v>
      </c>
      <c r="B348" s="98" t="s">
        <v>5310</v>
      </c>
      <c r="C348" s="98" t="s">
        <v>4647</v>
      </c>
      <c r="D348" s="57">
        <v>281</v>
      </c>
      <c r="E34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8" s="141">
        <f t="shared" si="5"/>
        <v>281</v>
      </c>
      <c r="G348" s="239" t="s">
        <v>23</v>
      </c>
    </row>
    <row r="349" spans="1:7" x14ac:dyDescent="0.3">
      <c r="A349" s="97" t="s">
        <v>5311</v>
      </c>
      <c r="B349" s="98" t="s">
        <v>5312</v>
      </c>
      <c r="C349" s="98" t="s">
        <v>8073</v>
      </c>
      <c r="D349" s="57">
        <v>240</v>
      </c>
      <c r="E34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9" s="141">
        <f t="shared" si="5"/>
        <v>240</v>
      </c>
      <c r="G349" s="239" t="s">
        <v>23</v>
      </c>
    </row>
    <row r="350" spans="1:7" x14ac:dyDescent="0.3">
      <c r="A350" s="97" t="s">
        <v>5313</v>
      </c>
      <c r="B350" s="98" t="s">
        <v>5314</v>
      </c>
      <c r="C350" s="98" t="s">
        <v>8073</v>
      </c>
      <c r="D350" s="57">
        <v>196</v>
      </c>
      <c r="E35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0" s="141">
        <f t="shared" si="5"/>
        <v>196</v>
      </c>
      <c r="G350" s="239" t="s">
        <v>23</v>
      </c>
    </row>
    <row r="351" spans="1:7" x14ac:dyDescent="0.3">
      <c r="A351" s="97" t="s">
        <v>5313</v>
      </c>
      <c r="B351" s="98" t="s">
        <v>5315</v>
      </c>
      <c r="C351" s="98" t="s">
        <v>4647</v>
      </c>
      <c r="D351" s="57">
        <v>334</v>
      </c>
      <c r="E35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1" s="141">
        <f t="shared" si="5"/>
        <v>334</v>
      </c>
      <c r="G351" s="239" t="s">
        <v>23</v>
      </c>
    </row>
    <row r="352" spans="1:7" x14ac:dyDescent="0.3">
      <c r="A352" s="97" t="s">
        <v>5316</v>
      </c>
      <c r="B352" s="98" t="s">
        <v>5317</v>
      </c>
      <c r="C352" s="98" t="s">
        <v>4647</v>
      </c>
      <c r="D352" s="57">
        <v>246</v>
      </c>
      <c r="E35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2" s="141">
        <f t="shared" si="5"/>
        <v>246</v>
      </c>
      <c r="G352" s="239" t="s">
        <v>23</v>
      </c>
    </row>
    <row r="353" spans="1:7" x14ac:dyDescent="0.3">
      <c r="A353" s="97" t="s">
        <v>5318</v>
      </c>
      <c r="B353" s="98" t="s">
        <v>5319</v>
      </c>
      <c r="C353" s="98" t="s">
        <v>4647</v>
      </c>
      <c r="D353" s="57">
        <v>340</v>
      </c>
      <c r="E35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3" s="141">
        <f t="shared" si="5"/>
        <v>340</v>
      </c>
      <c r="G353" s="239" t="s">
        <v>23</v>
      </c>
    </row>
    <row r="354" spans="1:7" x14ac:dyDescent="0.3">
      <c r="A354" s="99" t="s">
        <v>5320</v>
      </c>
      <c r="B354" s="98" t="s">
        <v>5321</v>
      </c>
      <c r="C354" s="98" t="s">
        <v>4647</v>
      </c>
      <c r="D354" s="57">
        <v>360</v>
      </c>
      <c r="E35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4" s="141">
        <f t="shared" si="5"/>
        <v>360</v>
      </c>
      <c r="G354" s="239" t="s">
        <v>23</v>
      </c>
    </row>
    <row r="355" spans="1:7" x14ac:dyDescent="0.3">
      <c r="A355" s="99" t="s">
        <v>5322</v>
      </c>
      <c r="B355" s="98" t="s">
        <v>5323</v>
      </c>
      <c r="C355" s="98" t="s">
        <v>4669</v>
      </c>
      <c r="D355" s="57">
        <v>181</v>
      </c>
      <c r="E35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5" s="141">
        <f t="shared" si="5"/>
        <v>181</v>
      </c>
      <c r="G355" s="239" t="s">
        <v>23</v>
      </c>
    </row>
    <row r="356" spans="1:7" x14ac:dyDescent="0.3">
      <c r="A356" s="99" t="s">
        <v>5324</v>
      </c>
      <c r="B356" s="98" t="s">
        <v>5325</v>
      </c>
      <c r="C356" s="98" t="s">
        <v>4647</v>
      </c>
      <c r="D356" s="57">
        <v>94</v>
      </c>
      <c r="E35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6" s="141">
        <f t="shared" si="5"/>
        <v>94</v>
      </c>
      <c r="G356" s="239" t="s">
        <v>23</v>
      </c>
    </row>
    <row r="357" spans="1:7" x14ac:dyDescent="0.3">
      <c r="A357" s="97" t="s">
        <v>5326</v>
      </c>
      <c r="B357" s="98" t="s">
        <v>5327</v>
      </c>
      <c r="C357" s="98" t="s">
        <v>4647</v>
      </c>
      <c r="D357" s="57">
        <v>142</v>
      </c>
      <c r="E35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7" s="141">
        <f t="shared" si="5"/>
        <v>142</v>
      </c>
      <c r="G357" s="239" t="s">
        <v>23</v>
      </c>
    </row>
    <row r="358" spans="1:7" x14ac:dyDescent="0.3">
      <c r="A358" s="99" t="s">
        <v>5328</v>
      </c>
      <c r="B358" s="98" t="s">
        <v>5329</v>
      </c>
      <c r="C358" s="98" t="s">
        <v>4647</v>
      </c>
      <c r="D358" s="57">
        <v>96</v>
      </c>
      <c r="E35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8" s="141">
        <f t="shared" si="5"/>
        <v>96</v>
      </c>
      <c r="G358" s="239" t="s">
        <v>23</v>
      </c>
    </row>
    <row r="359" spans="1:7" x14ac:dyDescent="0.3">
      <c r="A359" s="97" t="s">
        <v>5330</v>
      </c>
      <c r="B359" s="98" t="s">
        <v>5331</v>
      </c>
      <c r="C359" s="98" t="s">
        <v>4647</v>
      </c>
      <c r="D359" s="57">
        <v>108</v>
      </c>
      <c r="E35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9" s="141">
        <f t="shared" si="5"/>
        <v>108</v>
      </c>
      <c r="G359" s="239" t="s">
        <v>23</v>
      </c>
    </row>
    <row r="360" spans="1:7" x14ac:dyDescent="0.3">
      <c r="A360" s="99" t="s">
        <v>5332</v>
      </c>
      <c r="B360" s="98" t="s">
        <v>5333</v>
      </c>
      <c r="C360" s="98" t="s">
        <v>4647</v>
      </c>
      <c r="D360" s="57">
        <v>142</v>
      </c>
      <c r="E36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0" s="141">
        <f t="shared" si="5"/>
        <v>142</v>
      </c>
      <c r="G360" s="239" t="s">
        <v>23</v>
      </c>
    </row>
    <row r="361" spans="1:7" x14ac:dyDescent="0.3">
      <c r="A361" s="99" t="s">
        <v>5334</v>
      </c>
      <c r="B361" s="98" t="s">
        <v>5335</v>
      </c>
      <c r="C361" s="98" t="s">
        <v>4647</v>
      </c>
      <c r="D361" s="57">
        <v>142</v>
      </c>
      <c r="E36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1" s="141">
        <f t="shared" si="5"/>
        <v>142</v>
      </c>
      <c r="G361" s="239" t="s">
        <v>23</v>
      </c>
    </row>
    <row r="362" spans="1:7" x14ac:dyDescent="0.3">
      <c r="A362" s="99" t="s">
        <v>5336</v>
      </c>
      <c r="B362" s="98" t="s">
        <v>5337</v>
      </c>
      <c r="C362" s="98" t="s">
        <v>4647</v>
      </c>
      <c r="D362" s="57">
        <v>156</v>
      </c>
      <c r="E36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2" s="141">
        <f t="shared" si="5"/>
        <v>156</v>
      </c>
      <c r="G362" s="239" t="s">
        <v>23</v>
      </c>
    </row>
    <row r="363" spans="1:7" x14ac:dyDescent="0.3">
      <c r="A363" s="99" t="s">
        <v>5338</v>
      </c>
      <c r="B363" s="98" t="s">
        <v>5339</v>
      </c>
      <c r="C363" s="98" t="s">
        <v>4647</v>
      </c>
      <c r="D363" s="57">
        <v>186</v>
      </c>
      <c r="E36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3" s="141">
        <f t="shared" si="5"/>
        <v>186</v>
      </c>
      <c r="G363" s="239" t="s">
        <v>23</v>
      </c>
    </row>
    <row r="364" spans="1:7" x14ac:dyDescent="0.3">
      <c r="A364" s="99" t="s">
        <v>5340</v>
      </c>
      <c r="B364" s="98" t="s">
        <v>5341</v>
      </c>
      <c r="C364" s="98" t="s">
        <v>4669</v>
      </c>
      <c r="D364" s="57">
        <v>81</v>
      </c>
      <c r="E36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4" s="141">
        <f t="shared" si="5"/>
        <v>81</v>
      </c>
      <c r="G364" s="239" t="s">
        <v>23</v>
      </c>
    </row>
    <row r="365" spans="1:7" x14ac:dyDescent="0.3">
      <c r="A365" s="99" t="s">
        <v>5342</v>
      </c>
      <c r="B365" s="98" t="s">
        <v>5343</v>
      </c>
      <c r="C365" s="98" t="s">
        <v>4669</v>
      </c>
      <c r="D365" s="57">
        <v>81</v>
      </c>
      <c r="E36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5" s="141">
        <f t="shared" si="5"/>
        <v>81</v>
      </c>
      <c r="G365" s="239" t="s">
        <v>23</v>
      </c>
    </row>
    <row r="366" spans="1:7" x14ac:dyDescent="0.3">
      <c r="A366" s="99" t="s">
        <v>5344</v>
      </c>
      <c r="B366" s="98" t="s">
        <v>5345</v>
      </c>
      <c r="C366" s="98" t="s">
        <v>4647</v>
      </c>
      <c r="D366" s="57">
        <v>102</v>
      </c>
      <c r="E36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6" s="141">
        <f t="shared" si="5"/>
        <v>102</v>
      </c>
      <c r="G366" s="239" t="s">
        <v>23</v>
      </c>
    </row>
    <row r="367" spans="1:7" x14ac:dyDescent="0.3">
      <c r="A367" s="99" t="s">
        <v>5346</v>
      </c>
      <c r="B367" s="98" t="s">
        <v>5347</v>
      </c>
      <c r="C367" s="98" t="s">
        <v>4647</v>
      </c>
      <c r="D367" s="57">
        <v>30</v>
      </c>
      <c r="E36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7" s="141">
        <f t="shared" si="5"/>
        <v>30</v>
      </c>
      <c r="G367" s="239" t="s">
        <v>23</v>
      </c>
    </row>
    <row r="368" spans="1:7" x14ac:dyDescent="0.3">
      <c r="A368" s="99" t="s">
        <v>5346</v>
      </c>
      <c r="B368" s="98" t="s">
        <v>5348</v>
      </c>
      <c r="C368" s="98" t="s">
        <v>4669</v>
      </c>
      <c r="D368" s="57">
        <v>125</v>
      </c>
      <c r="E36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8" s="141">
        <f t="shared" si="5"/>
        <v>125</v>
      </c>
      <c r="G368" s="239" t="s">
        <v>23</v>
      </c>
    </row>
    <row r="369" spans="1:7" x14ac:dyDescent="0.3">
      <c r="A369" s="99" t="s">
        <v>5349</v>
      </c>
      <c r="B369" s="98" t="s">
        <v>5350</v>
      </c>
      <c r="C369" s="98" t="s">
        <v>4647</v>
      </c>
      <c r="D369" s="57">
        <v>213</v>
      </c>
      <c r="E36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9" s="141">
        <f t="shared" si="5"/>
        <v>213</v>
      </c>
      <c r="G369" s="239" t="s">
        <v>23</v>
      </c>
    </row>
    <row r="370" spans="1:7" x14ac:dyDescent="0.3">
      <c r="A370" s="99" t="s">
        <v>5351</v>
      </c>
      <c r="B370" s="98" t="s">
        <v>5352</v>
      </c>
      <c r="C370" s="98" t="s">
        <v>4647</v>
      </c>
      <c r="D370" s="57">
        <v>94</v>
      </c>
      <c r="E37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0" s="141">
        <f t="shared" si="5"/>
        <v>94</v>
      </c>
      <c r="G370" s="239" t="s">
        <v>23</v>
      </c>
    </row>
    <row r="371" spans="1:7" x14ac:dyDescent="0.3">
      <c r="A371" s="99" t="s">
        <v>5353</v>
      </c>
      <c r="B371" s="98" t="s">
        <v>5354</v>
      </c>
      <c r="C371" s="98" t="s">
        <v>4669</v>
      </c>
      <c r="D371" s="57">
        <v>181</v>
      </c>
      <c r="E37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1" s="141">
        <f t="shared" si="5"/>
        <v>181</v>
      </c>
      <c r="G371" s="239" t="s">
        <v>23</v>
      </c>
    </row>
    <row r="372" spans="1:7" x14ac:dyDescent="0.3">
      <c r="A372" s="97" t="s">
        <v>9052</v>
      </c>
      <c r="B372" s="98" t="s">
        <v>5355</v>
      </c>
      <c r="C372" s="98" t="s">
        <v>4669</v>
      </c>
      <c r="D372" s="57">
        <v>181</v>
      </c>
      <c r="E37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2" s="141">
        <f t="shared" si="5"/>
        <v>181</v>
      </c>
      <c r="G372" s="239" t="s">
        <v>23</v>
      </c>
    </row>
    <row r="373" spans="1:7" x14ac:dyDescent="0.3">
      <c r="A373" s="99" t="s">
        <v>5356</v>
      </c>
      <c r="B373" s="98" t="s">
        <v>5357</v>
      </c>
      <c r="C373" s="98" t="s">
        <v>8073</v>
      </c>
      <c r="D373" s="57">
        <v>102</v>
      </c>
      <c r="E37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3" s="141">
        <f t="shared" si="5"/>
        <v>102</v>
      </c>
      <c r="G373" s="239" t="s">
        <v>23</v>
      </c>
    </row>
    <row r="374" spans="1:7" x14ac:dyDescent="0.3">
      <c r="A374" s="99" t="s">
        <v>5356</v>
      </c>
      <c r="B374" s="98" t="s">
        <v>5358</v>
      </c>
      <c r="C374" s="98" t="s">
        <v>4647</v>
      </c>
      <c r="D374" s="57">
        <v>154</v>
      </c>
      <c r="E37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4" s="141">
        <f t="shared" si="5"/>
        <v>154</v>
      </c>
      <c r="G374" s="239" t="s">
        <v>23</v>
      </c>
    </row>
    <row r="375" spans="1:7" x14ac:dyDescent="0.3">
      <c r="A375" s="99" t="s">
        <v>5359</v>
      </c>
      <c r="B375" s="98" t="s">
        <v>5360</v>
      </c>
      <c r="C375" s="98" t="s">
        <v>4647</v>
      </c>
      <c r="D375" s="57">
        <v>395</v>
      </c>
      <c r="E37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5" s="141">
        <f t="shared" si="5"/>
        <v>395</v>
      </c>
      <c r="G375" s="239" t="s">
        <v>23</v>
      </c>
    </row>
    <row r="376" spans="1:7" x14ac:dyDescent="0.3">
      <c r="A376" s="97" t="s">
        <v>5361</v>
      </c>
      <c r="B376" s="98" t="s">
        <v>5362</v>
      </c>
      <c r="C376" s="98" t="s">
        <v>4647</v>
      </c>
      <c r="D376" s="57">
        <v>146</v>
      </c>
      <c r="E37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6" s="141">
        <f t="shared" si="5"/>
        <v>146</v>
      </c>
      <c r="G376" s="239" t="s">
        <v>23</v>
      </c>
    </row>
    <row r="377" spans="1:7" x14ac:dyDescent="0.3">
      <c r="A377" s="97" t="s">
        <v>5363</v>
      </c>
      <c r="B377" s="98" t="s">
        <v>5364</v>
      </c>
      <c r="C377" s="98" t="s">
        <v>4647</v>
      </c>
      <c r="D377" s="57">
        <v>65</v>
      </c>
      <c r="E37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7" s="141">
        <f t="shared" si="5"/>
        <v>65</v>
      </c>
      <c r="G377" s="239" t="s">
        <v>23</v>
      </c>
    </row>
    <row r="378" spans="1:7" x14ac:dyDescent="0.3">
      <c r="A378" s="97" t="s">
        <v>5363</v>
      </c>
      <c r="B378" s="98" t="s">
        <v>5365</v>
      </c>
      <c r="C378" s="98" t="s">
        <v>4669</v>
      </c>
      <c r="D378" s="57">
        <v>235</v>
      </c>
      <c r="E37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8" s="141">
        <f t="shared" si="5"/>
        <v>235</v>
      </c>
      <c r="G378" s="239" t="s">
        <v>23</v>
      </c>
    </row>
    <row r="379" spans="1:7" x14ac:dyDescent="0.3">
      <c r="A379" s="97" t="s">
        <v>5366</v>
      </c>
      <c r="B379" s="98" t="s">
        <v>5367</v>
      </c>
      <c r="C379" s="98" t="s">
        <v>4647</v>
      </c>
      <c r="D379" s="57">
        <v>421</v>
      </c>
      <c r="E37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9" s="141">
        <f t="shared" si="5"/>
        <v>421</v>
      </c>
      <c r="G379" s="239" t="s">
        <v>23</v>
      </c>
    </row>
    <row r="380" spans="1:7" x14ac:dyDescent="0.3">
      <c r="A380" s="97" t="s">
        <v>9053</v>
      </c>
      <c r="B380" s="98" t="s">
        <v>5368</v>
      </c>
      <c r="C380" s="98" t="s">
        <v>4647</v>
      </c>
      <c r="D380" s="57">
        <v>104</v>
      </c>
      <c r="E38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0" s="141">
        <f t="shared" si="5"/>
        <v>104</v>
      </c>
      <c r="G380" s="239" t="s">
        <v>23</v>
      </c>
    </row>
    <row r="381" spans="1:7" x14ac:dyDescent="0.3">
      <c r="A381" s="97" t="s">
        <v>9054</v>
      </c>
      <c r="B381" s="98" t="s">
        <v>5371</v>
      </c>
      <c r="C381" s="98" t="s">
        <v>4647</v>
      </c>
      <c r="D381" s="57">
        <v>508</v>
      </c>
      <c r="E38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1" s="141">
        <f t="shared" si="5"/>
        <v>508</v>
      </c>
      <c r="G381" s="239" t="s">
        <v>23</v>
      </c>
    </row>
    <row r="382" spans="1:7" x14ac:dyDescent="0.3">
      <c r="A382" s="97" t="s">
        <v>5369</v>
      </c>
      <c r="B382" s="98" t="s">
        <v>5370</v>
      </c>
      <c r="C382" s="98" t="s">
        <v>4647</v>
      </c>
      <c r="D382" s="57">
        <v>181</v>
      </c>
      <c r="E38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2" s="141">
        <f t="shared" si="5"/>
        <v>181</v>
      </c>
      <c r="G382" s="239" t="s">
        <v>23</v>
      </c>
    </row>
    <row r="383" spans="1:7" x14ac:dyDescent="0.3">
      <c r="A383" s="97" t="s">
        <v>9055</v>
      </c>
      <c r="B383" s="98" t="s">
        <v>5372</v>
      </c>
      <c r="C383" s="98" t="s">
        <v>4647</v>
      </c>
      <c r="D383" s="57">
        <v>162</v>
      </c>
      <c r="E38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3" s="141">
        <f t="shared" si="5"/>
        <v>162</v>
      </c>
      <c r="G383" s="239" t="s">
        <v>23</v>
      </c>
    </row>
    <row r="384" spans="1:7" x14ac:dyDescent="0.3">
      <c r="A384" s="97" t="s">
        <v>5373</v>
      </c>
      <c r="B384" s="98" t="s">
        <v>5374</v>
      </c>
      <c r="C384" s="98" t="s">
        <v>4647</v>
      </c>
      <c r="D384" s="57">
        <v>118</v>
      </c>
      <c r="E38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4" s="141">
        <f t="shared" si="5"/>
        <v>118</v>
      </c>
      <c r="G384" s="239" t="s">
        <v>23</v>
      </c>
    </row>
    <row r="385" spans="1:7" x14ac:dyDescent="0.3">
      <c r="A385" s="97" t="s">
        <v>5373</v>
      </c>
      <c r="B385" s="98" t="s">
        <v>5375</v>
      </c>
      <c r="C385" s="98" t="s">
        <v>4669</v>
      </c>
      <c r="D385" s="57">
        <v>293</v>
      </c>
      <c r="E38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5" s="141">
        <f t="shared" si="5"/>
        <v>293</v>
      </c>
      <c r="G385" s="239" t="s">
        <v>23</v>
      </c>
    </row>
    <row r="386" spans="1:7" x14ac:dyDescent="0.3">
      <c r="A386" s="99" t="s">
        <v>5376</v>
      </c>
      <c r="B386" s="98" t="s">
        <v>5377</v>
      </c>
      <c r="C386" s="98" t="s">
        <v>4647</v>
      </c>
      <c r="D386" s="57">
        <v>235</v>
      </c>
      <c r="E38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6" s="141">
        <f t="shared" si="5"/>
        <v>235</v>
      </c>
      <c r="G386" s="239" t="s">
        <v>23</v>
      </c>
    </row>
    <row r="387" spans="1:7" x14ac:dyDescent="0.3">
      <c r="A387" s="99" t="s">
        <v>5378</v>
      </c>
      <c r="B387" s="98" t="s">
        <v>5379</v>
      </c>
      <c r="C387" s="98" t="s">
        <v>4647</v>
      </c>
      <c r="D387" s="57">
        <v>109</v>
      </c>
      <c r="E38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7" s="141">
        <f t="shared" si="5"/>
        <v>109</v>
      </c>
      <c r="G387" s="239" t="s">
        <v>23</v>
      </c>
    </row>
    <row r="388" spans="1:7" x14ac:dyDescent="0.3">
      <c r="A388" s="99" t="s">
        <v>5380</v>
      </c>
      <c r="B388" s="98" t="s">
        <v>5381</v>
      </c>
      <c r="C388" s="98" t="s">
        <v>4647</v>
      </c>
      <c r="D388" s="57">
        <v>281</v>
      </c>
      <c r="E38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8" s="141">
        <f t="shared" si="5"/>
        <v>281</v>
      </c>
      <c r="G388" s="239" t="s">
        <v>23</v>
      </c>
    </row>
    <row r="389" spans="1:7" x14ac:dyDescent="0.3">
      <c r="A389" s="99" t="s">
        <v>5382</v>
      </c>
      <c r="B389" s="98" t="s">
        <v>5383</v>
      </c>
      <c r="C389" s="98" t="s">
        <v>4647</v>
      </c>
      <c r="D389" s="57">
        <v>154</v>
      </c>
      <c r="E38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9" s="141">
        <f t="shared" si="5"/>
        <v>154</v>
      </c>
      <c r="G389" s="239" t="s">
        <v>23</v>
      </c>
    </row>
    <row r="390" spans="1:7" x14ac:dyDescent="0.3">
      <c r="A390" s="99" t="s">
        <v>5384</v>
      </c>
      <c r="B390" s="98" t="s">
        <v>5385</v>
      </c>
      <c r="C390" s="98" t="s">
        <v>4647</v>
      </c>
      <c r="D390" s="57">
        <v>326</v>
      </c>
      <c r="E39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0" s="141">
        <f t="shared" ref="F390:F453" si="6">D390-D390*E390</f>
        <v>326</v>
      </c>
      <c r="G390" s="239" t="s">
        <v>23</v>
      </c>
    </row>
    <row r="391" spans="1:7" x14ac:dyDescent="0.3">
      <c r="A391" s="97" t="s">
        <v>9056</v>
      </c>
      <c r="B391" s="98" t="s">
        <v>5386</v>
      </c>
      <c r="C391" s="98" t="s">
        <v>4647</v>
      </c>
      <c r="D391" s="57">
        <v>406</v>
      </c>
      <c r="E39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1" s="141">
        <f t="shared" si="6"/>
        <v>406</v>
      </c>
      <c r="G391" s="239" t="s">
        <v>23</v>
      </c>
    </row>
    <row r="392" spans="1:7" x14ac:dyDescent="0.3">
      <c r="A392" s="99" t="s">
        <v>5387</v>
      </c>
      <c r="B392" s="98" t="s">
        <v>5388</v>
      </c>
      <c r="C392" s="98" t="s">
        <v>4647</v>
      </c>
      <c r="D392" s="57">
        <v>293</v>
      </c>
      <c r="E39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2" s="141">
        <f t="shared" si="6"/>
        <v>293</v>
      </c>
      <c r="G392" s="239" t="s">
        <v>23</v>
      </c>
    </row>
    <row r="393" spans="1:7" x14ac:dyDescent="0.3">
      <c r="A393" s="97" t="s">
        <v>9057</v>
      </c>
      <c r="B393" s="98" t="s">
        <v>5389</v>
      </c>
      <c r="C393" s="98" t="s">
        <v>4647</v>
      </c>
      <c r="D393" s="57">
        <v>208</v>
      </c>
      <c r="E39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3" s="141">
        <f t="shared" si="6"/>
        <v>208</v>
      </c>
      <c r="G393" s="239" t="s">
        <v>23</v>
      </c>
    </row>
    <row r="394" spans="1:7" x14ac:dyDescent="0.3">
      <c r="A394" s="99" t="s">
        <v>5390</v>
      </c>
      <c r="B394" s="98" t="s">
        <v>5391</v>
      </c>
      <c r="C394" s="98" t="s">
        <v>4647</v>
      </c>
      <c r="D394" s="57">
        <v>154</v>
      </c>
      <c r="E39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4" s="141">
        <f t="shared" si="6"/>
        <v>154</v>
      </c>
      <c r="G394" s="239" t="s">
        <v>23</v>
      </c>
    </row>
    <row r="395" spans="1:7" x14ac:dyDescent="0.3">
      <c r="A395" s="99" t="s">
        <v>5392</v>
      </c>
      <c r="B395" s="98" t="s">
        <v>5393</v>
      </c>
      <c r="C395" s="98" t="s">
        <v>4647</v>
      </c>
      <c r="D395" s="57">
        <v>213</v>
      </c>
      <c r="E39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5" s="141">
        <f t="shared" si="6"/>
        <v>213</v>
      </c>
      <c r="G395" s="239" t="s">
        <v>23</v>
      </c>
    </row>
    <row r="396" spans="1:7" x14ac:dyDescent="0.3">
      <c r="A396" s="99" t="s">
        <v>5394</v>
      </c>
      <c r="B396" s="98" t="s">
        <v>5395</v>
      </c>
      <c r="C396" s="98" t="s">
        <v>4647</v>
      </c>
      <c r="D396" s="57">
        <v>279</v>
      </c>
      <c r="E39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6" s="141">
        <f t="shared" si="6"/>
        <v>279</v>
      </c>
      <c r="G396" s="239" t="s">
        <v>23</v>
      </c>
    </row>
    <row r="397" spans="1:7" x14ac:dyDescent="0.3">
      <c r="A397" s="99" t="s">
        <v>5396</v>
      </c>
      <c r="B397" s="98" t="s">
        <v>5397</v>
      </c>
      <c r="C397" s="98" t="s">
        <v>4647</v>
      </c>
      <c r="D397" s="57">
        <v>240</v>
      </c>
      <c r="E39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7" s="141">
        <f t="shared" si="6"/>
        <v>240</v>
      </c>
      <c r="G397" s="239" t="s">
        <v>23</v>
      </c>
    </row>
    <row r="398" spans="1:7" x14ac:dyDescent="0.3">
      <c r="A398" s="99" t="s">
        <v>5398</v>
      </c>
      <c r="B398" s="98" t="s">
        <v>5399</v>
      </c>
      <c r="C398" s="98" t="s">
        <v>7054</v>
      </c>
      <c r="D398" s="57">
        <v>425</v>
      </c>
      <c r="E39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8" s="141">
        <f t="shared" si="6"/>
        <v>425</v>
      </c>
      <c r="G398" s="239" t="s">
        <v>23</v>
      </c>
    </row>
    <row r="399" spans="1:7" x14ac:dyDescent="0.3">
      <c r="A399" s="99" t="s">
        <v>5400</v>
      </c>
      <c r="B399" s="98" t="s">
        <v>5401</v>
      </c>
      <c r="C399" s="98" t="s">
        <v>4647</v>
      </c>
      <c r="D399" s="57">
        <v>406</v>
      </c>
      <c r="E39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9" s="141">
        <f t="shared" si="6"/>
        <v>406</v>
      </c>
      <c r="G399" s="239" t="s">
        <v>23</v>
      </c>
    </row>
    <row r="400" spans="1:7" x14ac:dyDescent="0.3">
      <c r="A400" s="99" t="s">
        <v>5402</v>
      </c>
      <c r="B400" s="98" t="s">
        <v>5403</v>
      </c>
      <c r="C400" s="98" t="s">
        <v>4647</v>
      </c>
      <c r="D400" s="57">
        <v>94</v>
      </c>
      <c r="E40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0" s="141">
        <f t="shared" si="6"/>
        <v>94</v>
      </c>
      <c r="G400" s="239" t="s">
        <v>23</v>
      </c>
    </row>
    <row r="401" spans="1:7" x14ac:dyDescent="0.3">
      <c r="A401" s="99" t="s">
        <v>5404</v>
      </c>
      <c r="B401" s="98" t="s">
        <v>5405</v>
      </c>
      <c r="C401" s="98" t="s">
        <v>4647</v>
      </c>
      <c r="D401" s="57">
        <v>235</v>
      </c>
      <c r="E40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1" s="141">
        <f t="shared" si="6"/>
        <v>235</v>
      </c>
      <c r="G401" s="239" t="s">
        <v>23</v>
      </c>
    </row>
    <row r="402" spans="1:7" x14ac:dyDescent="0.3">
      <c r="A402" s="99" t="s">
        <v>5406</v>
      </c>
      <c r="B402" s="98" t="s">
        <v>5407</v>
      </c>
      <c r="C402" s="98" t="s">
        <v>7054</v>
      </c>
      <c r="D402" s="57">
        <v>146</v>
      </c>
      <c r="E40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2" s="141">
        <f t="shared" si="6"/>
        <v>146</v>
      </c>
      <c r="G402" s="239" t="s">
        <v>23</v>
      </c>
    </row>
    <row r="403" spans="1:7" x14ac:dyDescent="0.3">
      <c r="A403" s="99" t="s">
        <v>5406</v>
      </c>
      <c r="B403" s="98" t="s">
        <v>5408</v>
      </c>
      <c r="C403" s="98" t="s">
        <v>4647</v>
      </c>
      <c r="D403" s="57">
        <v>406</v>
      </c>
      <c r="E40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3" s="141">
        <f t="shared" si="6"/>
        <v>406</v>
      </c>
      <c r="G403" s="239" t="s">
        <v>23</v>
      </c>
    </row>
    <row r="404" spans="1:7" x14ac:dyDescent="0.3">
      <c r="A404" s="99" t="s">
        <v>5409</v>
      </c>
      <c r="B404" s="98" t="s">
        <v>5410</v>
      </c>
      <c r="C404" s="98" t="s">
        <v>4647</v>
      </c>
      <c r="D404" s="57">
        <v>406</v>
      </c>
      <c r="E40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4" s="141">
        <f t="shared" si="6"/>
        <v>406</v>
      </c>
      <c r="G404" s="239" t="s">
        <v>23</v>
      </c>
    </row>
    <row r="405" spans="1:7" x14ac:dyDescent="0.3">
      <c r="A405" s="99" t="s">
        <v>5411</v>
      </c>
      <c r="B405" s="98" t="s">
        <v>5412</v>
      </c>
      <c r="C405" s="98" t="s">
        <v>4647</v>
      </c>
      <c r="D405" s="57">
        <v>125</v>
      </c>
      <c r="E40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5" s="141">
        <f t="shared" si="6"/>
        <v>125</v>
      </c>
      <c r="G405" s="239" t="s">
        <v>23</v>
      </c>
    </row>
    <row r="406" spans="1:7" x14ac:dyDescent="0.3">
      <c r="A406" s="99" t="s">
        <v>5413</v>
      </c>
      <c r="B406" s="98" t="s">
        <v>5414</v>
      </c>
      <c r="C406" s="98" t="s">
        <v>4647</v>
      </c>
      <c r="D406" s="57">
        <v>133</v>
      </c>
      <c r="E40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6" s="141">
        <f t="shared" si="6"/>
        <v>133</v>
      </c>
      <c r="G406" s="239" t="s">
        <v>23</v>
      </c>
    </row>
    <row r="407" spans="1:7" x14ac:dyDescent="0.3">
      <c r="A407" s="99" t="s">
        <v>5415</v>
      </c>
      <c r="B407" s="98" t="s">
        <v>5416</v>
      </c>
      <c r="C407" s="98" t="s">
        <v>4647</v>
      </c>
      <c r="D407" s="57">
        <v>273</v>
      </c>
      <c r="E40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7" s="141">
        <f t="shared" si="6"/>
        <v>273</v>
      </c>
      <c r="G407" s="239" t="s">
        <v>23</v>
      </c>
    </row>
    <row r="408" spans="1:7" x14ac:dyDescent="0.3">
      <c r="A408" s="99" t="s">
        <v>5417</v>
      </c>
      <c r="B408" s="98" t="s">
        <v>5418</v>
      </c>
      <c r="C408" s="98" t="s">
        <v>4647</v>
      </c>
      <c r="D408" s="57">
        <v>213</v>
      </c>
      <c r="E40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8" s="141">
        <f t="shared" si="6"/>
        <v>213</v>
      </c>
      <c r="G408" s="239" t="s">
        <v>23</v>
      </c>
    </row>
    <row r="409" spans="1:7" x14ac:dyDescent="0.3">
      <c r="A409" s="99" t="s">
        <v>5419</v>
      </c>
      <c r="B409" s="98" t="s">
        <v>5420</v>
      </c>
      <c r="C409" s="98" t="s">
        <v>4647</v>
      </c>
      <c r="D409" s="57">
        <v>55</v>
      </c>
      <c r="E40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9" s="141">
        <f t="shared" si="6"/>
        <v>55</v>
      </c>
      <c r="G409" s="239" t="s">
        <v>23</v>
      </c>
    </row>
    <row r="410" spans="1:7" x14ac:dyDescent="0.3">
      <c r="A410" s="99" t="s">
        <v>5421</v>
      </c>
      <c r="B410" s="98" t="s">
        <v>5422</v>
      </c>
      <c r="C410" s="98" t="s">
        <v>4647</v>
      </c>
      <c r="D410" s="57">
        <v>154</v>
      </c>
      <c r="E41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0" s="141">
        <f t="shared" si="6"/>
        <v>154</v>
      </c>
      <c r="G410" s="239" t="s">
        <v>23</v>
      </c>
    </row>
    <row r="411" spans="1:7" x14ac:dyDescent="0.3">
      <c r="A411" s="99" t="s">
        <v>5423</v>
      </c>
      <c r="B411" s="98" t="s">
        <v>5424</v>
      </c>
      <c r="C411" s="98" t="s">
        <v>4647</v>
      </c>
      <c r="D411" s="57">
        <v>213</v>
      </c>
      <c r="E41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1" s="141">
        <f t="shared" si="6"/>
        <v>213</v>
      </c>
      <c r="G411" s="239" t="s">
        <v>23</v>
      </c>
    </row>
    <row r="412" spans="1:7" x14ac:dyDescent="0.3">
      <c r="A412" s="99" t="s">
        <v>5425</v>
      </c>
      <c r="B412" s="98" t="s">
        <v>5426</v>
      </c>
      <c r="C412" s="98" t="s">
        <v>4647</v>
      </c>
      <c r="D412" s="57">
        <v>288</v>
      </c>
      <c r="E41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2" s="141">
        <f t="shared" si="6"/>
        <v>288</v>
      </c>
      <c r="G412" s="239" t="s">
        <v>23</v>
      </c>
    </row>
    <row r="413" spans="1:7" x14ac:dyDescent="0.3">
      <c r="A413" s="99" t="s">
        <v>5427</v>
      </c>
      <c r="B413" s="98" t="s">
        <v>5428</v>
      </c>
      <c r="C413" s="98" t="s">
        <v>4647</v>
      </c>
      <c r="D413" s="57">
        <v>281</v>
      </c>
      <c r="E41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3" s="141">
        <f t="shared" si="6"/>
        <v>281</v>
      </c>
      <c r="G413" s="239" t="s">
        <v>23</v>
      </c>
    </row>
    <row r="414" spans="1:7" x14ac:dyDescent="0.3">
      <c r="A414" s="99" t="s">
        <v>5429</v>
      </c>
      <c r="B414" s="98" t="s">
        <v>5430</v>
      </c>
      <c r="C414" s="98" t="s">
        <v>4647</v>
      </c>
      <c r="D414" s="57">
        <v>293</v>
      </c>
      <c r="E41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4" s="141">
        <f t="shared" si="6"/>
        <v>293</v>
      </c>
      <c r="G414" s="239" t="s">
        <v>23</v>
      </c>
    </row>
    <row r="415" spans="1:7" x14ac:dyDescent="0.3">
      <c r="A415" s="99" t="s">
        <v>5431</v>
      </c>
      <c r="B415" s="98" t="s">
        <v>5432</v>
      </c>
      <c r="C415" s="98" t="s">
        <v>4647</v>
      </c>
      <c r="D415" s="57">
        <v>395</v>
      </c>
      <c r="E41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5" s="141">
        <f t="shared" si="6"/>
        <v>395</v>
      </c>
      <c r="G415" s="239" t="s">
        <v>23</v>
      </c>
    </row>
    <row r="416" spans="1:7" x14ac:dyDescent="0.3">
      <c r="A416" s="99" t="s">
        <v>5433</v>
      </c>
      <c r="B416" s="98" t="s">
        <v>5434</v>
      </c>
      <c r="C416" s="98" t="s">
        <v>4647</v>
      </c>
      <c r="D416" s="57">
        <v>87</v>
      </c>
      <c r="E41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6" s="141">
        <f t="shared" si="6"/>
        <v>87</v>
      </c>
      <c r="G416" s="239" t="s">
        <v>23</v>
      </c>
    </row>
    <row r="417" spans="1:7" x14ac:dyDescent="0.3">
      <c r="A417" s="99" t="s">
        <v>5435</v>
      </c>
      <c r="B417" s="98" t="s">
        <v>5436</v>
      </c>
      <c r="C417" s="98" t="s">
        <v>4647</v>
      </c>
      <c r="D417" s="57">
        <v>140</v>
      </c>
      <c r="E41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7" s="141">
        <f t="shared" si="6"/>
        <v>140</v>
      </c>
      <c r="G417" s="239" t="s">
        <v>23</v>
      </c>
    </row>
    <row r="418" spans="1:7" x14ac:dyDescent="0.3">
      <c r="A418" s="99" t="s">
        <v>5437</v>
      </c>
      <c r="B418" s="98" t="s">
        <v>5438</v>
      </c>
      <c r="C418" s="98" t="s">
        <v>4647</v>
      </c>
      <c r="D418" s="57">
        <v>406</v>
      </c>
      <c r="E41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8" s="141">
        <f t="shared" si="6"/>
        <v>406</v>
      </c>
      <c r="G418" s="239" t="s">
        <v>23</v>
      </c>
    </row>
    <row r="419" spans="1:7" x14ac:dyDescent="0.3">
      <c r="A419" s="99" t="s">
        <v>5439</v>
      </c>
      <c r="B419" s="98" t="s">
        <v>5440</v>
      </c>
      <c r="C419" s="98" t="s">
        <v>4647</v>
      </c>
      <c r="D419" s="57">
        <v>109</v>
      </c>
      <c r="E41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9" s="141">
        <f t="shared" si="6"/>
        <v>109</v>
      </c>
      <c r="G419" s="239" t="s">
        <v>23</v>
      </c>
    </row>
    <row r="420" spans="1:7" x14ac:dyDescent="0.3">
      <c r="A420" s="99" t="s">
        <v>5441</v>
      </c>
      <c r="B420" s="98" t="s">
        <v>5442</v>
      </c>
      <c r="C420" s="98" t="s">
        <v>4647</v>
      </c>
      <c r="D420" s="57">
        <v>94</v>
      </c>
      <c r="E42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0" s="141">
        <f t="shared" si="6"/>
        <v>94</v>
      </c>
      <c r="G420" s="239" t="s">
        <v>23</v>
      </c>
    </row>
    <row r="421" spans="1:7" x14ac:dyDescent="0.3">
      <c r="A421" s="99" t="s">
        <v>5443</v>
      </c>
      <c r="B421" s="98" t="s">
        <v>5444</v>
      </c>
      <c r="C421" s="98" t="s">
        <v>4647</v>
      </c>
      <c r="D421" s="57">
        <v>81</v>
      </c>
      <c r="E42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1" s="141">
        <f t="shared" si="6"/>
        <v>81</v>
      </c>
      <c r="G421" s="239" t="s">
        <v>23</v>
      </c>
    </row>
    <row r="422" spans="1:7" x14ac:dyDescent="0.3">
      <c r="A422" s="99" t="s">
        <v>5445</v>
      </c>
      <c r="B422" s="98" t="s">
        <v>5446</v>
      </c>
      <c r="C422" s="98" t="s">
        <v>4647</v>
      </c>
      <c r="D422" s="57">
        <v>197</v>
      </c>
      <c r="E42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2" s="141">
        <f t="shared" si="6"/>
        <v>197</v>
      </c>
      <c r="G422" s="239" t="s">
        <v>23</v>
      </c>
    </row>
    <row r="423" spans="1:7" x14ac:dyDescent="0.3">
      <c r="A423" s="99" t="s">
        <v>5447</v>
      </c>
      <c r="B423" s="98" t="s">
        <v>5448</v>
      </c>
      <c r="C423" s="98" t="s">
        <v>4647</v>
      </c>
      <c r="D423" s="57">
        <v>197</v>
      </c>
      <c r="E42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3" s="141">
        <f t="shared" si="6"/>
        <v>197</v>
      </c>
      <c r="G423" s="239" t="s">
        <v>23</v>
      </c>
    </row>
    <row r="424" spans="1:7" x14ac:dyDescent="0.3">
      <c r="A424" s="99" t="s">
        <v>5449</v>
      </c>
      <c r="B424" s="98" t="s">
        <v>5450</v>
      </c>
      <c r="C424" s="98" t="s">
        <v>4647</v>
      </c>
      <c r="D424" s="57">
        <v>197</v>
      </c>
      <c r="E42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4" s="141">
        <f t="shared" si="6"/>
        <v>197</v>
      </c>
      <c r="G424" s="239" t="s">
        <v>23</v>
      </c>
    </row>
    <row r="425" spans="1:7" x14ac:dyDescent="0.3">
      <c r="A425" s="99" t="s">
        <v>5451</v>
      </c>
      <c r="B425" s="98" t="s">
        <v>5452</v>
      </c>
      <c r="C425" s="98" t="s">
        <v>4647</v>
      </c>
      <c r="D425" s="57">
        <v>140</v>
      </c>
      <c r="E42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5" s="141">
        <f t="shared" si="6"/>
        <v>140</v>
      </c>
      <c r="G425" s="239" t="s">
        <v>23</v>
      </c>
    </row>
    <row r="426" spans="1:7" x14ac:dyDescent="0.3">
      <c r="A426" s="97" t="s">
        <v>5453</v>
      </c>
      <c r="B426" s="98" t="s">
        <v>5454</v>
      </c>
      <c r="C426" s="98" t="s">
        <v>4647</v>
      </c>
      <c r="D426" s="57">
        <v>140</v>
      </c>
      <c r="E42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6" s="141">
        <f t="shared" si="6"/>
        <v>140</v>
      </c>
      <c r="G426" s="239" t="s">
        <v>23</v>
      </c>
    </row>
    <row r="427" spans="1:7" x14ac:dyDescent="0.3">
      <c r="A427" s="97" t="s">
        <v>5455</v>
      </c>
      <c r="B427" s="98" t="s">
        <v>5456</v>
      </c>
      <c r="C427" s="98" t="s">
        <v>4647</v>
      </c>
      <c r="D427" s="57">
        <v>267</v>
      </c>
      <c r="E42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7" s="141">
        <f t="shared" si="6"/>
        <v>267</v>
      </c>
      <c r="G427" s="239" t="s">
        <v>23</v>
      </c>
    </row>
    <row r="428" spans="1:7" x14ac:dyDescent="0.3">
      <c r="A428" s="99" t="s">
        <v>5457</v>
      </c>
      <c r="B428" s="98" t="s">
        <v>5458</v>
      </c>
      <c r="C428" s="98" t="s">
        <v>4647</v>
      </c>
      <c r="D428" s="57">
        <v>267</v>
      </c>
      <c r="E42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8" s="141">
        <f t="shared" si="6"/>
        <v>267</v>
      </c>
      <c r="G428" s="239" t="s">
        <v>23</v>
      </c>
    </row>
    <row r="429" spans="1:7" x14ac:dyDescent="0.3">
      <c r="A429" s="99" t="s">
        <v>5459</v>
      </c>
      <c r="B429" s="98" t="s">
        <v>5460</v>
      </c>
      <c r="C429" s="98" t="s">
        <v>4647</v>
      </c>
      <c r="D429" s="57">
        <v>109</v>
      </c>
      <c r="E42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9" s="141">
        <f t="shared" si="6"/>
        <v>109</v>
      </c>
      <c r="G429" s="239" t="s">
        <v>23</v>
      </c>
    </row>
    <row r="430" spans="1:7" x14ac:dyDescent="0.3">
      <c r="A430" s="99" t="s">
        <v>5461</v>
      </c>
      <c r="B430" s="98" t="s">
        <v>5462</v>
      </c>
      <c r="C430" s="98" t="s">
        <v>4647</v>
      </c>
      <c r="D430" s="57">
        <v>173</v>
      </c>
      <c r="E43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0" s="141">
        <f t="shared" si="6"/>
        <v>173</v>
      </c>
      <c r="G430" s="239" t="s">
        <v>23</v>
      </c>
    </row>
    <row r="431" spans="1:7" x14ac:dyDescent="0.3">
      <c r="A431" s="97" t="s">
        <v>10215</v>
      </c>
      <c r="B431" s="98" t="s">
        <v>10230</v>
      </c>
      <c r="C431" s="98" t="s">
        <v>4647</v>
      </c>
      <c r="D431" s="57">
        <v>111</v>
      </c>
      <c r="E43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1" s="141">
        <f t="shared" si="6"/>
        <v>111</v>
      </c>
      <c r="G431" s="239"/>
    </row>
    <row r="432" spans="1:7" x14ac:dyDescent="0.3">
      <c r="A432" s="99" t="s">
        <v>5463</v>
      </c>
      <c r="B432" s="98" t="s">
        <v>5464</v>
      </c>
      <c r="C432" s="98" t="s">
        <v>4647</v>
      </c>
      <c r="D432" s="57">
        <v>102</v>
      </c>
      <c r="E43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2" s="141">
        <f t="shared" si="6"/>
        <v>102</v>
      </c>
      <c r="G432" s="239" t="s">
        <v>23</v>
      </c>
    </row>
    <row r="433" spans="1:7" x14ac:dyDescent="0.3">
      <c r="A433" s="99" t="s">
        <v>5465</v>
      </c>
      <c r="B433" s="98" t="s">
        <v>5466</v>
      </c>
      <c r="C433" s="98" t="s">
        <v>4647</v>
      </c>
      <c r="D433" s="57">
        <v>213</v>
      </c>
      <c r="E43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3" s="141">
        <f t="shared" si="6"/>
        <v>213</v>
      </c>
      <c r="G433" s="239" t="s">
        <v>23</v>
      </c>
    </row>
    <row r="434" spans="1:7" x14ac:dyDescent="0.3">
      <c r="A434" s="99" t="s">
        <v>5467</v>
      </c>
      <c r="B434" s="98" t="s">
        <v>5468</v>
      </c>
      <c r="C434" s="98" t="s">
        <v>4647</v>
      </c>
      <c r="D434" s="57">
        <v>94</v>
      </c>
      <c r="E43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4" s="141">
        <f t="shared" si="6"/>
        <v>94</v>
      </c>
      <c r="G434" s="239" t="s">
        <v>23</v>
      </c>
    </row>
    <row r="435" spans="1:7" x14ac:dyDescent="0.3">
      <c r="A435" s="99" t="s">
        <v>5469</v>
      </c>
      <c r="B435" s="98" t="s">
        <v>5470</v>
      </c>
      <c r="C435" s="98" t="s">
        <v>4647</v>
      </c>
      <c r="D435" s="57">
        <v>181</v>
      </c>
      <c r="E43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5" s="141">
        <f t="shared" si="6"/>
        <v>181</v>
      </c>
      <c r="G435" s="239" t="s">
        <v>23</v>
      </c>
    </row>
    <row r="436" spans="1:7" x14ac:dyDescent="0.3">
      <c r="A436" s="99" t="s">
        <v>5471</v>
      </c>
      <c r="B436" s="98" t="s">
        <v>5472</v>
      </c>
      <c r="C436" s="98" t="s">
        <v>4647</v>
      </c>
      <c r="D436" s="57">
        <v>173</v>
      </c>
      <c r="E43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6" s="141">
        <f t="shared" si="6"/>
        <v>173</v>
      </c>
      <c r="G436" s="239" t="s">
        <v>23</v>
      </c>
    </row>
    <row r="437" spans="1:7" x14ac:dyDescent="0.3">
      <c r="A437" s="99" t="s">
        <v>5473</v>
      </c>
      <c r="B437" s="98" t="s">
        <v>5474</v>
      </c>
      <c r="C437" s="98" t="s">
        <v>4647</v>
      </c>
      <c r="D437" s="57">
        <v>173</v>
      </c>
      <c r="E43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7" s="141">
        <f t="shared" si="6"/>
        <v>173</v>
      </c>
      <c r="G437" s="239" t="s">
        <v>23</v>
      </c>
    </row>
    <row r="438" spans="1:7" x14ac:dyDescent="0.3">
      <c r="A438" s="99" t="s">
        <v>5475</v>
      </c>
      <c r="B438" s="98" t="s">
        <v>5476</v>
      </c>
      <c r="C438" s="98" t="s">
        <v>4647</v>
      </c>
      <c r="D438" s="57">
        <v>125</v>
      </c>
      <c r="E43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8" s="141">
        <f t="shared" si="6"/>
        <v>125</v>
      </c>
      <c r="G438" s="239" t="s">
        <v>23</v>
      </c>
    </row>
    <row r="439" spans="1:7" x14ac:dyDescent="0.3">
      <c r="A439" s="97" t="s">
        <v>9058</v>
      </c>
      <c r="B439" s="98" t="s">
        <v>5477</v>
      </c>
      <c r="C439" s="98" t="s">
        <v>4647</v>
      </c>
      <c r="D439" s="57">
        <v>102</v>
      </c>
      <c r="E43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9" s="141">
        <f t="shared" si="6"/>
        <v>102</v>
      </c>
      <c r="G439" s="239" t="s">
        <v>23</v>
      </c>
    </row>
    <row r="440" spans="1:7" x14ac:dyDescent="0.3">
      <c r="A440" s="99" t="s">
        <v>5478</v>
      </c>
      <c r="B440" s="98" t="s">
        <v>5479</v>
      </c>
      <c r="C440" s="98" t="s">
        <v>4647</v>
      </c>
      <c r="D440" s="57">
        <v>109</v>
      </c>
      <c r="E44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0" s="141">
        <f t="shared" si="6"/>
        <v>109</v>
      </c>
      <c r="G440" s="239" t="s">
        <v>23</v>
      </c>
    </row>
    <row r="441" spans="1:7" x14ac:dyDescent="0.3">
      <c r="A441" s="99" t="s">
        <v>5480</v>
      </c>
      <c r="B441" s="98" t="s">
        <v>5481</v>
      </c>
      <c r="C441" s="98" t="s">
        <v>4647</v>
      </c>
      <c r="D441" s="57">
        <v>118</v>
      </c>
      <c r="E44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1" s="141">
        <f t="shared" si="6"/>
        <v>118</v>
      </c>
      <c r="G441" s="239" t="s">
        <v>23</v>
      </c>
    </row>
    <row r="442" spans="1:7" x14ac:dyDescent="0.3">
      <c r="A442" s="97" t="s">
        <v>9073</v>
      </c>
      <c r="B442" s="98" t="s">
        <v>5703</v>
      </c>
      <c r="C442" s="98" t="s">
        <v>4647</v>
      </c>
      <c r="D442" s="57">
        <v>102</v>
      </c>
      <c r="E44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2" s="141">
        <f t="shared" si="6"/>
        <v>102</v>
      </c>
      <c r="G442" s="239" t="s">
        <v>23</v>
      </c>
    </row>
    <row r="443" spans="1:7" x14ac:dyDescent="0.3">
      <c r="A443" s="99" t="s">
        <v>5482</v>
      </c>
      <c r="B443" s="98" t="s">
        <v>5483</v>
      </c>
      <c r="C443" s="98" t="s">
        <v>5484</v>
      </c>
      <c r="D443" s="57">
        <v>518</v>
      </c>
      <c r="E44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3" s="141">
        <f t="shared" si="6"/>
        <v>518</v>
      </c>
      <c r="G443" s="239" t="s">
        <v>23</v>
      </c>
    </row>
    <row r="444" spans="1:7" x14ac:dyDescent="0.3">
      <c r="A444" s="97" t="s">
        <v>9059</v>
      </c>
      <c r="B444" s="98" t="s">
        <v>5487</v>
      </c>
      <c r="C444" s="98" t="s">
        <v>4647</v>
      </c>
      <c r="D444" s="57">
        <v>94</v>
      </c>
      <c r="E44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4" s="141">
        <f t="shared" si="6"/>
        <v>94</v>
      </c>
      <c r="G444" s="239" t="s">
        <v>23</v>
      </c>
    </row>
    <row r="445" spans="1:7" x14ac:dyDescent="0.3">
      <c r="A445" s="99" t="s">
        <v>5485</v>
      </c>
      <c r="B445" s="98" t="s">
        <v>5486</v>
      </c>
      <c r="C445" s="98" t="s">
        <v>4647</v>
      </c>
      <c r="D445" s="57">
        <v>146</v>
      </c>
      <c r="E44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5" s="141">
        <f t="shared" si="6"/>
        <v>146</v>
      </c>
      <c r="G445" s="239" t="s">
        <v>23</v>
      </c>
    </row>
    <row r="446" spans="1:7" x14ac:dyDescent="0.3">
      <c r="A446" s="99" t="s">
        <v>5488</v>
      </c>
      <c r="B446" s="98" t="s">
        <v>5489</v>
      </c>
      <c r="C446" s="98" t="s">
        <v>4647</v>
      </c>
      <c r="D446" s="57">
        <v>368</v>
      </c>
      <c r="E44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6" s="141">
        <f t="shared" si="6"/>
        <v>368</v>
      </c>
      <c r="G446" s="239" t="s">
        <v>23</v>
      </c>
    </row>
    <row r="447" spans="1:7" x14ac:dyDescent="0.3">
      <c r="A447" s="99" t="s">
        <v>5490</v>
      </c>
      <c r="B447" s="98" t="s">
        <v>5491</v>
      </c>
      <c r="C447" s="98" t="s">
        <v>4647</v>
      </c>
      <c r="D447" s="57">
        <v>300</v>
      </c>
      <c r="E44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7" s="141">
        <f t="shared" si="6"/>
        <v>300</v>
      </c>
      <c r="G447" s="239" t="s">
        <v>23</v>
      </c>
    </row>
    <row r="448" spans="1:7" x14ac:dyDescent="0.3">
      <c r="A448" s="99" t="s">
        <v>5492</v>
      </c>
      <c r="B448" s="98" t="s">
        <v>5493</v>
      </c>
      <c r="C448" s="98" t="s">
        <v>4647</v>
      </c>
      <c r="D448" s="57">
        <v>300</v>
      </c>
      <c r="E44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8" s="141">
        <f t="shared" si="6"/>
        <v>300</v>
      </c>
      <c r="G448" s="239" t="s">
        <v>23</v>
      </c>
    </row>
    <row r="449" spans="1:7" x14ac:dyDescent="0.3">
      <c r="A449" s="99" t="s">
        <v>5494</v>
      </c>
      <c r="B449" s="98" t="s">
        <v>5495</v>
      </c>
      <c r="C449" s="98" t="s">
        <v>4647</v>
      </c>
      <c r="D449" s="57">
        <v>102</v>
      </c>
      <c r="E44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9" s="141">
        <f t="shared" si="6"/>
        <v>102</v>
      </c>
      <c r="G449" s="239" t="s">
        <v>23</v>
      </c>
    </row>
    <row r="450" spans="1:7" x14ac:dyDescent="0.3">
      <c r="A450" s="99" t="s">
        <v>5496</v>
      </c>
      <c r="B450" s="98" t="s">
        <v>5497</v>
      </c>
      <c r="C450" s="98" t="s">
        <v>4647</v>
      </c>
      <c r="D450" s="57">
        <v>81</v>
      </c>
      <c r="E45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0" s="141">
        <f t="shared" si="6"/>
        <v>81</v>
      </c>
      <c r="G450" s="239" t="s">
        <v>23</v>
      </c>
    </row>
    <row r="451" spans="1:7" x14ac:dyDescent="0.3">
      <c r="A451" s="99" t="s">
        <v>5498</v>
      </c>
      <c r="B451" s="98" t="s">
        <v>5499</v>
      </c>
      <c r="C451" s="98" t="s">
        <v>4647</v>
      </c>
      <c r="D451" s="57">
        <v>202</v>
      </c>
      <c r="E45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1" s="141">
        <f t="shared" si="6"/>
        <v>202</v>
      </c>
      <c r="G451" s="239" t="s">
        <v>23</v>
      </c>
    </row>
    <row r="452" spans="1:7" x14ac:dyDescent="0.3">
      <c r="A452" s="99" t="s">
        <v>5500</v>
      </c>
      <c r="B452" s="98" t="s">
        <v>5501</v>
      </c>
      <c r="C452" s="98" t="s">
        <v>4647</v>
      </c>
      <c r="D452" s="57">
        <v>154</v>
      </c>
      <c r="E45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2" s="141">
        <f t="shared" si="6"/>
        <v>154</v>
      </c>
      <c r="G452" s="239" t="s">
        <v>23</v>
      </c>
    </row>
    <row r="453" spans="1:7" x14ac:dyDescent="0.3">
      <c r="A453" s="99" t="s">
        <v>5502</v>
      </c>
      <c r="B453" s="98" t="s">
        <v>5503</v>
      </c>
      <c r="C453" s="98" t="s">
        <v>4647</v>
      </c>
      <c r="D453" s="57">
        <v>109</v>
      </c>
      <c r="E45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3" s="141">
        <f t="shared" si="6"/>
        <v>109</v>
      </c>
      <c r="G453" s="239" t="s">
        <v>23</v>
      </c>
    </row>
    <row r="454" spans="1:7" x14ac:dyDescent="0.3">
      <c r="A454" s="99" t="s">
        <v>5504</v>
      </c>
      <c r="B454" s="98" t="s">
        <v>5505</v>
      </c>
      <c r="C454" s="98" t="s">
        <v>4647</v>
      </c>
      <c r="D454" s="57">
        <v>154</v>
      </c>
      <c r="E45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4" s="141">
        <f t="shared" ref="F454:F517" si="7">D454-D454*E454</f>
        <v>154</v>
      </c>
      <c r="G454" s="239" t="s">
        <v>23</v>
      </c>
    </row>
    <row r="455" spans="1:7" x14ac:dyDescent="0.3">
      <c r="A455" s="99" t="s">
        <v>5504</v>
      </c>
      <c r="B455" s="98" t="s">
        <v>5506</v>
      </c>
      <c r="C455" s="98" t="s">
        <v>4669</v>
      </c>
      <c r="D455" s="57">
        <v>582</v>
      </c>
      <c r="E45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5" s="141">
        <f t="shared" si="7"/>
        <v>582</v>
      </c>
      <c r="G455" s="239" t="s">
        <v>23</v>
      </c>
    </row>
    <row r="456" spans="1:7" x14ac:dyDescent="0.3">
      <c r="A456" s="99" t="s">
        <v>5507</v>
      </c>
      <c r="B456" s="98" t="s">
        <v>5508</v>
      </c>
      <c r="C456" s="98" t="s">
        <v>4647</v>
      </c>
      <c r="D456" s="57">
        <v>109</v>
      </c>
      <c r="E45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6" s="141">
        <f t="shared" si="7"/>
        <v>109</v>
      </c>
      <c r="G456" s="239" t="s">
        <v>23</v>
      </c>
    </row>
    <row r="457" spans="1:7" x14ac:dyDescent="0.3">
      <c r="A457" s="99" t="s">
        <v>5509</v>
      </c>
      <c r="B457" s="98" t="s">
        <v>5510</v>
      </c>
      <c r="C457" s="98" t="s">
        <v>4647</v>
      </c>
      <c r="D457" s="57">
        <v>94</v>
      </c>
      <c r="E45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7" s="141">
        <f t="shared" si="7"/>
        <v>94</v>
      </c>
      <c r="G457" s="239" t="s">
        <v>23</v>
      </c>
    </row>
    <row r="458" spans="1:7" x14ac:dyDescent="0.3">
      <c r="A458" s="99" t="s">
        <v>5511</v>
      </c>
      <c r="B458" s="98" t="s">
        <v>5512</v>
      </c>
      <c r="C458" s="98" t="s">
        <v>4647</v>
      </c>
      <c r="D458" s="57">
        <v>200</v>
      </c>
      <c r="E45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8" s="141">
        <f t="shared" si="7"/>
        <v>200</v>
      </c>
      <c r="G458" s="239" t="s">
        <v>23</v>
      </c>
    </row>
    <row r="459" spans="1:7" x14ac:dyDescent="0.3">
      <c r="A459" s="99" t="s">
        <v>5513</v>
      </c>
      <c r="B459" s="98" t="s">
        <v>5514</v>
      </c>
      <c r="C459" s="98" t="s">
        <v>4647</v>
      </c>
      <c r="D459" s="57">
        <v>211</v>
      </c>
      <c r="E45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9" s="141">
        <f t="shared" si="7"/>
        <v>211</v>
      </c>
      <c r="G459" s="239" t="s">
        <v>23</v>
      </c>
    </row>
    <row r="460" spans="1:7" x14ac:dyDescent="0.3">
      <c r="A460" s="99" t="s">
        <v>5515</v>
      </c>
      <c r="B460" s="98" t="s">
        <v>5516</v>
      </c>
      <c r="C460" s="98" t="s">
        <v>4647</v>
      </c>
      <c r="D460" s="57">
        <v>118</v>
      </c>
      <c r="E46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0" s="141">
        <f t="shared" si="7"/>
        <v>118</v>
      </c>
      <c r="G460" s="239" t="s">
        <v>23</v>
      </c>
    </row>
    <row r="461" spans="1:7" x14ac:dyDescent="0.3">
      <c r="A461" s="99" t="s">
        <v>5517</v>
      </c>
      <c r="B461" s="98" t="s">
        <v>5518</v>
      </c>
      <c r="C461" s="98" t="s">
        <v>4647</v>
      </c>
      <c r="D461" s="57">
        <v>237</v>
      </c>
      <c r="E46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1" s="141">
        <f t="shared" si="7"/>
        <v>237</v>
      </c>
      <c r="G461" s="239" t="s">
        <v>23</v>
      </c>
    </row>
    <row r="462" spans="1:7" x14ac:dyDescent="0.3">
      <c r="A462" s="99" t="s">
        <v>5519</v>
      </c>
      <c r="B462" s="98" t="s">
        <v>5520</v>
      </c>
      <c r="C462" s="98" t="s">
        <v>4669</v>
      </c>
      <c r="D462" s="57">
        <v>102</v>
      </c>
      <c r="E46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2" s="141">
        <f t="shared" si="7"/>
        <v>102</v>
      </c>
      <c r="G462" s="239" t="s">
        <v>23</v>
      </c>
    </row>
    <row r="463" spans="1:7" x14ac:dyDescent="0.3">
      <c r="A463" s="99" t="s">
        <v>5519</v>
      </c>
      <c r="B463" s="98" t="s">
        <v>5521</v>
      </c>
      <c r="C463" s="98" t="s">
        <v>4684</v>
      </c>
      <c r="D463" s="57">
        <v>368</v>
      </c>
      <c r="E46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3" s="141">
        <f t="shared" si="7"/>
        <v>368</v>
      </c>
      <c r="G463" s="239" t="s">
        <v>23</v>
      </c>
    </row>
    <row r="464" spans="1:7" x14ac:dyDescent="0.3">
      <c r="A464" s="99" t="s">
        <v>5522</v>
      </c>
      <c r="B464" s="98" t="s">
        <v>5523</v>
      </c>
      <c r="C464" s="98" t="s">
        <v>4669</v>
      </c>
      <c r="D464" s="57">
        <v>641</v>
      </c>
      <c r="E46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4" s="141">
        <f t="shared" si="7"/>
        <v>641</v>
      </c>
      <c r="G464" s="239" t="s">
        <v>23</v>
      </c>
    </row>
    <row r="465" spans="1:7" x14ac:dyDescent="0.3">
      <c r="A465" s="99" t="s">
        <v>5524</v>
      </c>
      <c r="B465" s="98" t="s">
        <v>5525</v>
      </c>
      <c r="C465" s="98" t="s">
        <v>5526</v>
      </c>
      <c r="D465" s="57">
        <v>6740</v>
      </c>
      <c r="E46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5" s="141">
        <f t="shared" si="7"/>
        <v>6740</v>
      </c>
      <c r="G465" s="239" t="s">
        <v>23</v>
      </c>
    </row>
    <row r="466" spans="1:7" x14ac:dyDescent="0.3">
      <c r="A466" s="99" t="s">
        <v>5527</v>
      </c>
      <c r="B466" s="98" t="s">
        <v>5528</v>
      </c>
      <c r="C466" s="98" t="s">
        <v>5526</v>
      </c>
      <c r="D466" s="57">
        <v>2027</v>
      </c>
      <c r="E46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6" s="141">
        <f t="shared" si="7"/>
        <v>2027</v>
      </c>
      <c r="G466" s="239" t="s">
        <v>23</v>
      </c>
    </row>
    <row r="467" spans="1:7" x14ac:dyDescent="0.3">
      <c r="A467" s="97" t="s">
        <v>5529</v>
      </c>
      <c r="B467" s="98" t="s">
        <v>5530</v>
      </c>
      <c r="C467" s="98" t="s">
        <v>4647</v>
      </c>
      <c r="D467" s="57">
        <v>73</v>
      </c>
      <c r="E46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7" s="141">
        <f t="shared" si="7"/>
        <v>73</v>
      </c>
      <c r="G467" s="239" t="s">
        <v>23</v>
      </c>
    </row>
    <row r="468" spans="1:7" x14ac:dyDescent="0.3">
      <c r="A468" s="97" t="s">
        <v>5531</v>
      </c>
      <c r="B468" s="98" t="s">
        <v>5532</v>
      </c>
      <c r="C468" s="98" t="s">
        <v>4647</v>
      </c>
      <c r="D468" s="57">
        <v>81</v>
      </c>
      <c r="E46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8" s="141">
        <f t="shared" si="7"/>
        <v>81</v>
      </c>
      <c r="G468" s="239" t="s">
        <v>23</v>
      </c>
    </row>
    <row r="469" spans="1:7" x14ac:dyDescent="0.3">
      <c r="A469" s="99" t="s">
        <v>5533</v>
      </c>
      <c r="B469" s="98" t="s">
        <v>5534</v>
      </c>
      <c r="C469" s="98" t="s">
        <v>4669</v>
      </c>
      <c r="D469" s="57">
        <v>94</v>
      </c>
      <c r="E46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9" s="141">
        <f t="shared" si="7"/>
        <v>94</v>
      </c>
      <c r="G469" s="239" t="s">
        <v>23</v>
      </c>
    </row>
    <row r="470" spans="1:7" x14ac:dyDescent="0.3">
      <c r="A470" s="99" t="s">
        <v>5535</v>
      </c>
      <c r="B470" s="98" t="s">
        <v>5536</v>
      </c>
      <c r="C470" s="98" t="s">
        <v>4647</v>
      </c>
      <c r="D470" s="57">
        <v>146</v>
      </c>
      <c r="E47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0" s="141">
        <f t="shared" si="7"/>
        <v>146</v>
      </c>
      <c r="G470" s="239" t="s">
        <v>23</v>
      </c>
    </row>
    <row r="471" spans="1:7" x14ac:dyDescent="0.3">
      <c r="A471" s="99" t="s">
        <v>5537</v>
      </c>
      <c r="B471" s="98" t="s">
        <v>5538</v>
      </c>
      <c r="C471" s="98" t="s">
        <v>8031</v>
      </c>
      <c r="D471" s="57">
        <v>171</v>
      </c>
      <c r="E47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1" s="141">
        <f t="shared" si="7"/>
        <v>171</v>
      </c>
      <c r="G471" s="239" t="s">
        <v>23</v>
      </c>
    </row>
    <row r="472" spans="1:7" x14ac:dyDescent="0.3">
      <c r="A472" s="99" t="s">
        <v>5539</v>
      </c>
      <c r="B472" s="98" t="s">
        <v>5540</v>
      </c>
      <c r="C472" s="98" t="s">
        <v>8073</v>
      </c>
      <c r="D472" s="57">
        <v>360</v>
      </c>
      <c r="E47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2" s="141">
        <f t="shared" si="7"/>
        <v>360</v>
      </c>
      <c r="G472" s="239" t="s">
        <v>23</v>
      </c>
    </row>
    <row r="473" spans="1:7" x14ac:dyDescent="0.3">
      <c r="A473" s="99" t="s">
        <v>5541</v>
      </c>
      <c r="B473" s="98" t="s">
        <v>5542</v>
      </c>
      <c r="C473" s="98" t="s">
        <v>4647</v>
      </c>
      <c r="D473" s="57">
        <v>360</v>
      </c>
      <c r="E47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3" s="141">
        <f t="shared" si="7"/>
        <v>360</v>
      </c>
      <c r="G473" s="239" t="s">
        <v>23</v>
      </c>
    </row>
    <row r="474" spans="1:7" x14ac:dyDescent="0.3">
      <c r="A474" s="99" t="s">
        <v>5543</v>
      </c>
      <c r="B474" s="98" t="s">
        <v>5544</v>
      </c>
      <c r="C474" s="98" t="s">
        <v>4647</v>
      </c>
      <c r="D474" s="57">
        <v>118</v>
      </c>
      <c r="E47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4" s="141">
        <f t="shared" si="7"/>
        <v>118</v>
      </c>
      <c r="G474" s="239" t="s">
        <v>23</v>
      </c>
    </row>
    <row r="475" spans="1:7" x14ac:dyDescent="0.3">
      <c r="A475" s="99" t="s">
        <v>5545</v>
      </c>
      <c r="B475" s="98" t="s">
        <v>5546</v>
      </c>
      <c r="C475" s="98" t="s">
        <v>4647</v>
      </c>
      <c r="D475" s="57">
        <v>133</v>
      </c>
      <c r="E47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5" s="141">
        <f t="shared" si="7"/>
        <v>133</v>
      </c>
      <c r="G475" s="239" t="s">
        <v>23</v>
      </c>
    </row>
    <row r="476" spans="1:7" x14ac:dyDescent="0.3">
      <c r="A476" s="99" t="s">
        <v>5547</v>
      </c>
      <c r="B476" s="98" t="s">
        <v>5548</v>
      </c>
      <c r="C476" s="98" t="s">
        <v>4647</v>
      </c>
      <c r="D476" s="57">
        <v>140</v>
      </c>
      <c r="E47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6" s="141">
        <f t="shared" si="7"/>
        <v>140</v>
      </c>
      <c r="G476" s="239" t="s">
        <v>23</v>
      </c>
    </row>
    <row r="477" spans="1:7" x14ac:dyDescent="0.3">
      <c r="A477" s="99" t="s">
        <v>5549</v>
      </c>
      <c r="B477" s="98" t="s">
        <v>5550</v>
      </c>
      <c r="C477" s="98" t="s">
        <v>4647</v>
      </c>
      <c r="D477" s="57">
        <v>125</v>
      </c>
      <c r="E47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7" s="141">
        <f t="shared" si="7"/>
        <v>125</v>
      </c>
      <c r="G477" s="239" t="s">
        <v>23</v>
      </c>
    </row>
    <row r="478" spans="1:7" x14ac:dyDescent="0.3">
      <c r="A478" s="99" t="s">
        <v>5551</v>
      </c>
      <c r="B478" s="98" t="s">
        <v>5552</v>
      </c>
      <c r="C478" s="98" t="s">
        <v>4647</v>
      </c>
      <c r="D478" s="57">
        <v>154</v>
      </c>
      <c r="E47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8" s="141">
        <f t="shared" si="7"/>
        <v>154</v>
      </c>
      <c r="G478" s="239" t="s">
        <v>23</v>
      </c>
    </row>
    <row r="479" spans="1:7" x14ac:dyDescent="0.3">
      <c r="A479" s="99" t="s">
        <v>5553</v>
      </c>
      <c r="B479" s="98" t="s">
        <v>5554</v>
      </c>
      <c r="C479" s="98" t="s">
        <v>4647</v>
      </c>
      <c r="D479" s="57">
        <v>94</v>
      </c>
      <c r="E47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9" s="141">
        <f t="shared" si="7"/>
        <v>94</v>
      </c>
      <c r="G479" s="239" t="s">
        <v>23</v>
      </c>
    </row>
    <row r="480" spans="1:7" x14ac:dyDescent="0.3">
      <c r="A480" s="99" t="s">
        <v>5555</v>
      </c>
      <c r="B480" s="98" t="s">
        <v>5556</v>
      </c>
      <c r="C480" s="98" t="s">
        <v>4647</v>
      </c>
      <c r="D480" s="57">
        <v>109</v>
      </c>
      <c r="E48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0" s="141">
        <f t="shared" si="7"/>
        <v>109</v>
      </c>
      <c r="G480" s="239" t="s">
        <v>23</v>
      </c>
    </row>
    <row r="481" spans="1:7" x14ac:dyDescent="0.3">
      <c r="A481" s="99" t="s">
        <v>5557</v>
      </c>
      <c r="B481" s="98" t="s">
        <v>5558</v>
      </c>
      <c r="C481" s="98" t="s">
        <v>4647</v>
      </c>
      <c r="D481" s="57">
        <v>208</v>
      </c>
      <c r="E48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1" s="141">
        <f t="shared" si="7"/>
        <v>208</v>
      </c>
      <c r="G481" s="239" t="s">
        <v>23</v>
      </c>
    </row>
    <row r="482" spans="1:7" x14ac:dyDescent="0.3">
      <c r="A482" s="97" t="s">
        <v>9060</v>
      </c>
      <c r="B482" s="98" t="s">
        <v>5559</v>
      </c>
      <c r="C482" s="98" t="s">
        <v>4669</v>
      </c>
      <c r="D482" s="57">
        <v>195</v>
      </c>
      <c r="E48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2" s="141">
        <f t="shared" si="7"/>
        <v>195</v>
      </c>
      <c r="G482" s="239" t="s">
        <v>23</v>
      </c>
    </row>
    <row r="483" spans="1:7" x14ac:dyDescent="0.3">
      <c r="A483" s="97" t="s">
        <v>9061</v>
      </c>
      <c r="B483" s="98" t="s">
        <v>5560</v>
      </c>
      <c r="C483" s="98" t="s">
        <v>4647</v>
      </c>
      <c r="D483" s="57">
        <v>94</v>
      </c>
      <c r="E48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3" s="141">
        <f t="shared" si="7"/>
        <v>94</v>
      </c>
      <c r="G483" s="239" t="s">
        <v>23</v>
      </c>
    </row>
    <row r="484" spans="1:7" x14ac:dyDescent="0.3">
      <c r="A484" s="97" t="s">
        <v>9061</v>
      </c>
      <c r="B484" s="98" t="s">
        <v>5561</v>
      </c>
      <c r="C484" s="98" t="s">
        <v>4669</v>
      </c>
      <c r="D484" s="57">
        <v>195</v>
      </c>
      <c r="E48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4" s="141">
        <f t="shared" si="7"/>
        <v>195</v>
      </c>
      <c r="G484" s="239" t="s">
        <v>23</v>
      </c>
    </row>
    <row r="485" spans="1:7" x14ac:dyDescent="0.3">
      <c r="A485" s="97" t="s">
        <v>9062</v>
      </c>
      <c r="B485" s="98" t="s">
        <v>5562</v>
      </c>
      <c r="C485" s="98" t="s">
        <v>4647</v>
      </c>
      <c r="D485" s="57">
        <v>156</v>
      </c>
      <c r="E48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5" s="141">
        <f t="shared" si="7"/>
        <v>156</v>
      </c>
      <c r="G485" s="239" t="s">
        <v>23</v>
      </c>
    </row>
    <row r="486" spans="1:7" x14ac:dyDescent="0.3">
      <c r="A486" s="99" t="s">
        <v>5563</v>
      </c>
      <c r="B486" s="98" t="s">
        <v>5564</v>
      </c>
      <c r="C486" s="98" t="s">
        <v>4647</v>
      </c>
      <c r="D486" s="57">
        <v>221</v>
      </c>
      <c r="E48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6" s="141">
        <f t="shared" si="7"/>
        <v>221</v>
      </c>
      <c r="G486" s="239" t="s">
        <v>23</v>
      </c>
    </row>
    <row r="487" spans="1:7" x14ac:dyDescent="0.3">
      <c r="A487" s="99" t="s">
        <v>5565</v>
      </c>
      <c r="B487" s="98" t="s">
        <v>5566</v>
      </c>
      <c r="C487" s="98" t="s">
        <v>8073</v>
      </c>
      <c r="D487" s="57">
        <v>186</v>
      </c>
      <c r="E48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7" s="141">
        <f t="shared" si="7"/>
        <v>186</v>
      </c>
      <c r="G487" s="239" t="s">
        <v>23</v>
      </c>
    </row>
    <row r="488" spans="1:7" x14ac:dyDescent="0.3">
      <c r="A488" s="99" t="s">
        <v>5567</v>
      </c>
      <c r="B488" s="98" t="s">
        <v>5568</v>
      </c>
      <c r="C488" s="98" t="s">
        <v>4647</v>
      </c>
      <c r="D488" s="57">
        <v>374</v>
      </c>
      <c r="E48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8" s="141">
        <f t="shared" si="7"/>
        <v>374</v>
      </c>
      <c r="G488" s="239" t="s">
        <v>23</v>
      </c>
    </row>
    <row r="489" spans="1:7" x14ac:dyDescent="0.3">
      <c r="A489" s="97" t="s">
        <v>9063</v>
      </c>
      <c r="B489" s="98" t="s">
        <v>5569</v>
      </c>
      <c r="C489" s="98" t="s">
        <v>4647</v>
      </c>
      <c r="D489" s="57">
        <v>109</v>
      </c>
      <c r="E48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9" s="141">
        <f t="shared" si="7"/>
        <v>109</v>
      </c>
      <c r="G489" s="239" t="s">
        <v>23</v>
      </c>
    </row>
    <row r="490" spans="1:7" x14ac:dyDescent="0.3">
      <c r="A490" s="97" t="s">
        <v>8985</v>
      </c>
      <c r="B490" s="98" t="s">
        <v>4646</v>
      </c>
      <c r="C490" s="98" t="s">
        <v>4647</v>
      </c>
      <c r="D490" s="57">
        <v>102</v>
      </c>
      <c r="E49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0" s="141">
        <f t="shared" si="7"/>
        <v>102</v>
      </c>
      <c r="G490" s="239" t="s">
        <v>23</v>
      </c>
    </row>
    <row r="491" spans="1:7" x14ac:dyDescent="0.3">
      <c r="A491" s="97" t="s">
        <v>9064</v>
      </c>
      <c r="B491" s="98" t="s">
        <v>5570</v>
      </c>
      <c r="C491" s="98" t="s">
        <v>4684</v>
      </c>
      <c r="D491" s="57">
        <v>210</v>
      </c>
      <c r="E49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1" s="141">
        <f t="shared" si="7"/>
        <v>210</v>
      </c>
      <c r="G491" s="239" t="s">
        <v>23</v>
      </c>
    </row>
    <row r="492" spans="1:7" x14ac:dyDescent="0.3">
      <c r="A492" s="99" t="s">
        <v>5571</v>
      </c>
      <c r="B492" s="98" t="s">
        <v>5572</v>
      </c>
      <c r="C492" s="98" t="s">
        <v>4647</v>
      </c>
      <c r="D492" s="57">
        <v>154</v>
      </c>
      <c r="E49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2" s="141">
        <f t="shared" si="7"/>
        <v>154</v>
      </c>
      <c r="G492" s="239" t="s">
        <v>23</v>
      </c>
    </row>
    <row r="493" spans="1:7" x14ac:dyDescent="0.3">
      <c r="A493" s="99" t="s">
        <v>5573</v>
      </c>
      <c r="B493" s="98" t="s">
        <v>5574</v>
      </c>
      <c r="C493" s="98" t="s">
        <v>4647</v>
      </c>
      <c r="D493" s="57">
        <v>246</v>
      </c>
      <c r="E49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3" s="141">
        <f t="shared" si="7"/>
        <v>246</v>
      </c>
      <c r="G493" s="239" t="s">
        <v>23</v>
      </c>
    </row>
    <row r="494" spans="1:7" x14ac:dyDescent="0.3">
      <c r="A494" s="99" t="s">
        <v>5573</v>
      </c>
      <c r="B494" s="98" t="s">
        <v>5575</v>
      </c>
      <c r="C494" s="98" t="s">
        <v>4669</v>
      </c>
      <c r="D494" s="57">
        <v>982</v>
      </c>
      <c r="E49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4" s="141">
        <f t="shared" si="7"/>
        <v>982</v>
      </c>
      <c r="G494" s="239" t="s">
        <v>23</v>
      </c>
    </row>
    <row r="495" spans="1:7" x14ac:dyDescent="0.3">
      <c r="A495" s="99" t="s">
        <v>5576</v>
      </c>
      <c r="B495" s="98" t="s">
        <v>5577</v>
      </c>
      <c r="C495" s="98" t="s">
        <v>8073</v>
      </c>
      <c r="D495" s="57">
        <v>125</v>
      </c>
      <c r="E49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5" s="141">
        <f t="shared" si="7"/>
        <v>125</v>
      </c>
      <c r="G495" s="239" t="s">
        <v>23</v>
      </c>
    </row>
    <row r="496" spans="1:7" x14ac:dyDescent="0.3">
      <c r="A496" s="99" t="s">
        <v>5576</v>
      </c>
      <c r="B496" s="98" t="s">
        <v>5578</v>
      </c>
      <c r="C496" s="98" t="s">
        <v>4647</v>
      </c>
      <c r="D496" s="57">
        <v>181</v>
      </c>
      <c r="E49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6" s="141">
        <f t="shared" si="7"/>
        <v>181</v>
      </c>
      <c r="G496" s="239" t="s">
        <v>23</v>
      </c>
    </row>
    <row r="497" spans="1:7" x14ac:dyDescent="0.3">
      <c r="A497" s="99" t="s">
        <v>5579</v>
      </c>
      <c r="B497" s="98" t="s">
        <v>5580</v>
      </c>
      <c r="C497" s="98" t="s">
        <v>8073</v>
      </c>
      <c r="D497" s="57">
        <v>125</v>
      </c>
      <c r="E49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7" s="141">
        <f t="shared" si="7"/>
        <v>125</v>
      </c>
      <c r="G497" s="239" t="s">
        <v>23</v>
      </c>
    </row>
    <row r="498" spans="1:7" x14ac:dyDescent="0.3">
      <c r="A498" s="99" t="s">
        <v>5579</v>
      </c>
      <c r="B498" s="98" t="s">
        <v>5581</v>
      </c>
      <c r="C498" s="98" t="s">
        <v>4647</v>
      </c>
      <c r="D498" s="57">
        <v>181</v>
      </c>
      <c r="E49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8" s="141">
        <f t="shared" si="7"/>
        <v>181</v>
      </c>
      <c r="G498" s="239" t="s">
        <v>23</v>
      </c>
    </row>
    <row r="499" spans="1:7" x14ac:dyDescent="0.3">
      <c r="A499" s="99" t="s">
        <v>5582</v>
      </c>
      <c r="B499" s="98" t="s">
        <v>5583</v>
      </c>
      <c r="C499" s="98" t="s">
        <v>4647</v>
      </c>
      <c r="D499" s="57">
        <v>57</v>
      </c>
      <c r="E49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9" s="141">
        <f t="shared" si="7"/>
        <v>57</v>
      </c>
      <c r="G499" s="239" t="s">
        <v>23</v>
      </c>
    </row>
    <row r="500" spans="1:7" x14ac:dyDescent="0.3">
      <c r="A500" s="99" t="s">
        <v>5584</v>
      </c>
      <c r="B500" s="98" t="s">
        <v>5585</v>
      </c>
      <c r="C500" s="98" t="s">
        <v>4669</v>
      </c>
      <c r="D500" s="57">
        <v>235</v>
      </c>
      <c r="E50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0" s="141">
        <f t="shared" si="7"/>
        <v>235</v>
      </c>
      <c r="G500" s="239" t="s">
        <v>23</v>
      </c>
    </row>
    <row r="501" spans="1:7" x14ac:dyDescent="0.3">
      <c r="A501" s="99" t="s">
        <v>5584</v>
      </c>
      <c r="B501" s="98" t="s">
        <v>5586</v>
      </c>
      <c r="C501" s="98" t="s">
        <v>4647</v>
      </c>
      <c r="D501" s="57">
        <v>65</v>
      </c>
      <c r="E50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1" s="141">
        <f t="shared" si="7"/>
        <v>65</v>
      </c>
      <c r="G501" s="239" t="s">
        <v>23</v>
      </c>
    </row>
    <row r="502" spans="1:7" x14ac:dyDescent="0.3">
      <c r="A502" s="97" t="s">
        <v>5587</v>
      </c>
      <c r="B502" s="98" t="s">
        <v>5588</v>
      </c>
      <c r="C502" s="98" t="s">
        <v>4669</v>
      </c>
      <c r="D502" s="57">
        <v>235</v>
      </c>
      <c r="E50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2" s="141">
        <f t="shared" si="7"/>
        <v>235</v>
      </c>
      <c r="G502" s="239" t="s">
        <v>23</v>
      </c>
    </row>
    <row r="503" spans="1:7" x14ac:dyDescent="0.3">
      <c r="A503" s="97" t="s">
        <v>9065</v>
      </c>
      <c r="B503" s="98" t="s">
        <v>5589</v>
      </c>
      <c r="C503" s="98" t="s">
        <v>4647</v>
      </c>
      <c r="D503" s="57">
        <v>133</v>
      </c>
      <c r="E50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3" s="141">
        <f t="shared" si="7"/>
        <v>133</v>
      </c>
      <c r="G503" s="239" t="s">
        <v>23</v>
      </c>
    </row>
    <row r="504" spans="1:7" x14ac:dyDescent="0.3">
      <c r="A504" s="97" t="s">
        <v>5590</v>
      </c>
      <c r="B504" s="98" t="s">
        <v>5591</v>
      </c>
      <c r="C504" s="98" t="s">
        <v>4647</v>
      </c>
      <c r="D504" s="57">
        <v>219</v>
      </c>
      <c r="E50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4" s="141">
        <f t="shared" si="7"/>
        <v>219</v>
      </c>
      <c r="G504" s="239" t="s">
        <v>23</v>
      </c>
    </row>
    <row r="505" spans="1:7" x14ac:dyDescent="0.3">
      <c r="A505" s="97" t="s">
        <v>5592</v>
      </c>
      <c r="B505" s="98" t="s">
        <v>5593</v>
      </c>
      <c r="C505" s="98" t="s">
        <v>4647</v>
      </c>
      <c r="D505" s="57">
        <v>219</v>
      </c>
      <c r="E50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5" s="141">
        <f t="shared" si="7"/>
        <v>219</v>
      </c>
      <c r="G505" s="239" t="s">
        <v>23</v>
      </c>
    </row>
    <row r="506" spans="1:7" x14ac:dyDescent="0.3">
      <c r="A506" s="97" t="s">
        <v>5594</v>
      </c>
      <c r="B506" s="98" t="s">
        <v>5595</v>
      </c>
      <c r="C506" s="98" t="s">
        <v>4647</v>
      </c>
      <c r="D506" s="57">
        <v>118</v>
      </c>
      <c r="E50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6" s="141">
        <f t="shared" si="7"/>
        <v>118</v>
      </c>
      <c r="G506" s="239" t="s">
        <v>23</v>
      </c>
    </row>
    <row r="507" spans="1:7" x14ac:dyDescent="0.3">
      <c r="A507" s="97" t="s">
        <v>5596</v>
      </c>
      <c r="B507" s="98" t="s">
        <v>5597</v>
      </c>
      <c r="C507" s="98" t="s">
        <v>4647</v>
      </c>
      <c r="D507" s="57">
        <v>140</v>
      </c>
      <c r="E50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7" s="141">
        <f t="shared" si="7"/>
        <v>140</v>
      </c>
      <c r="G507" s="239" t="s">
        <v>23</v>
      </c>
    </row>
    <row r="508" spans="1:7" x14ac:dyDescent="0.3">
      <c r="A508" s="99" t="s">
        <v>5598</v>
      </c>
      <c r="B508" s="98" t="s">
        <v>5599</v>
      </c>
      <c r="C508" s="98" t="s">
        <v>4669</v>
      </c>
      <c r="D508" s="57">
        <v>235</v>
      </c>
      <c r="E50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8" s="141">
        <f t="shared" si="7"/>
        <v>235</v>
      </c>
      <c r="G508" s="239" t="s">
        <v>23</v>
      </c>
    </row>
    <row r="509" spans="1:7" x14ac:dyDescent="0.3">
      <c r="A509" s="99" t="s">
        <v>5600</v>
      </c>
      <c r="B509" s="98" t="s">
        <v>5601</v>
      </c>
      <c r="C509" s="98" t="s">
        <v>4647</v>
      </c>
      <c r="D509" s="57">
        <v>102</v>
      </c>
      <c r="E50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9" s="141">
        <f t="shared" si="7"/>
        <v>102</v>
      </c>
      <c r="G509" s="239" t="s">
        <v>23</v>
      </c>
    </row>
    <row r="510" spans="1:7" x14ac:dyDescent="0.3">
      <c r="A510" s="99" t="s">
        <v>5602</v>
      </c>
      <c r="B510" s="98" t="s">
        <v>5603</v>
      </c>
      <c r="C510" s="98" t="s">
        <v>4647</v>
      </c>
      <c r="D510" s="57">
        <v>300</v>
      </c>
      <c r="E51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0" s="141">
        <f t="shared" si="7"/>
        <v>300</v>
      </c>
      <c r="G510" s="239" t="s">
        <v>23</v>
      </c>
    </row>
    <row r="511" spans="1:7" x14ac:dyDescent="0.3">
      <c r="A511" s="97" t="s">
        <v>9066</v>
      </c>
      <c r="B511" s="98" t="s">
        <v>5604</v>
      </c>
      <c r="C511" s="98" t="s">
        <v>4647</v>
      </c>
      <c r="D511" s="57">
        <v>81</v>
      </c>
      <c r="E51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1" s="141">
        <f t="shared" si="7"/>
        <v>81</v>
      </c>
      <c r="G511" s="239" t="s">
        <v>23</v>
      </c>
    </row>
    <row r="512" spans="1:7" x14ac:dyDescent="0.3">
      <c r="A512" s="99" t="s">
        <v>5605</v>
      </c>
      <c r="B512" s="98" t="s">
        <v>5606</v>
      </c>
      <c r="C512" s="98" t="s">
        <v>4647</v>
      </c>
      <c r="D512" s="57">
        <v>219</v>
      </c>
      <c r="E51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2" s="141">
        <f t="shared" si="7"/>
        <v>219</v>
      </c>
      <c r="G512" s="239" t="s">
        <v>23</v>
      </c>
    </row>
    <row r="513" spans="1:7" x14ac:dyDescent="0.3">
      <c r="A513" s="99" t="s">
        <v>5607</v>
      </c>
      <c r="B513" s="98" t="s">
        <v>5608</v>
      </c>
      <c r="C513" s="98" t="s">
        <v>4647</v>
      </c>
      <c r="D513" s="57">
        <v>133</v>
      </c>
      <c r="E51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3" s="141">
        <f t="shared" si="7"/>
        <v>133</v>
      </c>
      <c r="G513" s="239" t="s">
        <v>23</v>
      </c>
    </row>
    <row r="514" spans="1:7" x14ac:dyDescent="0.3">
      <c r="A514" s="99" t="s">
        <v>5609</v>
      </c>
      <c r="B514" s="98" t="s">
        <v>5610</v>
      </c>
      <c r="C514" s="98" t="s">
        <v>4647</v>
      </c>
      <c r="D514" s="57">
        <v>109</v>
      </c>
      <c r="E51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4" s="141">
        <f t="shared" si="7"/>
        <v>109</v>
      </c>
      <c r="G514" s="239" t="s">
        <v>23</v>
      </c>
    </row>
    <row r="515" spans="1:7" x14ac:dyDescent="0.3">
      <c r="A515" s="99" t="s">
        <v>5612</v>
      </c>
      <c r="B515" s="98" t="s">
        <v>5613</v>
      </c>
      <c r="C515" s="98" t="s">
        <v>4647</v>
      </c>
      <c r="D515" s="57">
        <v>181</v>
      </c>
      <c r="E51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5" s="141">
        <f t="shared" si="7"/>
        <v>181</v>
      </c>
      <c r="G515" s="239" t="s">
        <v>23</v>
      </c>
    </row>
    <row r="516" spans="1:7" x14ac:dyDescent="0.3">
      <c r="A516" s="97" t="s">
        <v>5614</v>
      </c>
      <c r="B516" s="98" t="s">
        <v>5615</v>
      </c>
      <c r="C516" s="98" t="s">
        <v>4647</v>
      </c>
      <c r="D516" s="57">
        <v>109</v>
      </c>
      <c r="E51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6" s="141">
        <f t="shared" si="7"/>
        <v>109</v>
      </c>
      <c r="G516" s="239" t="s">
        <v>23</v>
      </c>
    </row>
    <row r="517" spans="1:7" x14ac:dyDescent="0.3">
      <c r="A517" s="99" t="s">
        <v>5616</v>
      </c>
      <c r="B517" s="98" t="s">
        <v>5617</v>
      </c>
      <c r="C517" s="98" t="s">
        <v>4647</v>
      </c>
      <c r="D517" s="57">
        <v>240</v>
      </c>
      <c r="E51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7" s="141">
        <f t="shared" si="7"/>
        <v>240</v>
      </c>
      <c r="G517" s="239" t="s">
        <v>23</v>
      </c>
    </row>
    <row r="518" spans="1:7" x14ac:dyDescent="0.3">
      <c r="A518" s="97" t="s">
        <v>5618</v>
      </c>
      <c r="B518" s="98" t="s">
        <v>5619</v>
      </c>
      <c r="C518" s="98" t="s">
        <v>4647</v>
      </c>
      <c r="D518" s="57">
        <v>118</v>
      </c>
      <c r="E51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8" s="141">
        <f t="shared" ref="F518:F581" si="8">D518-D518*E518</f>
        <v>118</v>
      </c>
      <c r="G518" s="239" t="s">
        <v>23</v>
      </c>
    </row>
    <row r="519" spans="1:7" x14ac:dyDescent="0.3">
      <c r="A519" s="97" t="s">
        <v>9068</v>
      </c>
      <c r="B519" s="98" t="s">
        <v>7665</v>
      </c>
      <c r="C519" s="98" t="s">
        <v>4647</v>
      </c>
      <c r="D519" s="57">
        <v>189</v>
      </c>
      <c r="E51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9" s="141">
        <f t="shared" si="8"/>
        <v>189</v>
      </c>
      <c r="G519" s="239" t="s">
        <v>23</v>
      </c>
    </row>
    <row r="520" spans="1:7" x14ac:dyDescent="0.3">
      <c r="A520" s="99" t="s">
        <v>5620</v>
      </c>
      <c r="B520" s="98" t="s">
        <v>5621</v>
      </c>
      <c r="C520" s="98" t="s">
        <v>4647</v>
      </c>
      <c r="D520" s="57">
        <v>167</v>
      </c>
      <c r="E52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0" s="141">
        <f t="shared" si="8"/>
        <v>167</v>
      </c>
      <c r="G520" s="239" t="s">
        <v>23</v>
      </c>
    </row>
    <row r="521" spans="1:7" x14ac:dyDescent="0.3">
      <c r="A521" s="99" t="s">
        <v>5622</v>
      </c>
      <c r="B521" s="98" t="s">
        <v>5623</v>
      </c>
      <c r="C521" s="98" t="s">
        <v>4647</v>
      </c>
      <c r="D521" s="57">
        <v>154</v>
      </c>
      <c r="E52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1" s="141">
        <f t="shared" si="8"/>
        <v>154</v>
      </c>
      <c r="G521" s="239" t="s">
        <v>23</v>
      </c>
    </row>
    <row r="522" spans="1:7" x14ac:dyDescent="0.3">
      <c r="A522" s="99" t="s">
        <v>5624</v>
      </c>
      <c r="B522" s="98" t="s">
        <v>5625</v>
      </c>
      <c r="C522" s="98" t="s">
        <v>4647</v>
      </c>
      <c r="D522" s="57">
        <v>125</v>
      </c>
      <c r="E52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2" s="141">
        <f t="shared" si="8"/>
        <v>125</v>
      </c>
      <c r="G522" s="239" t="s">
        <v>23</v>
      </c>
    </row>
    <row r="523" spans="1:7" x14ac:dyDescent="0.3">
      <c r="A523" s="99" t="s">
        <v>5626</v>
      </c>
      <c r="B523" s="98" t="s">
        <v>5627</v>
      </c>
      <c r="C523" s="98" t="s">
        <v>4647</v>
      </c>
      <c r="D523" s="57">
        <v>300</v>
      </c>
      <c r="E52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3" s="141">
        <f t="shared" si="8"/>
        <v>300</v>
      </c>
      <c r="G523" s="239" t="s">
        <v>23</v>
      </c>
    </row>
    <row r="524" spans="1:7" x14ac:dyDescent="0.3">
      <c r="A524" s="99" t="s">
        <v>5628</v>
      </c>
      <c r="B524" s="98" t="s">
        <v>5629</v>
      </c>
      <c r="C524" s="98" t="s">
        <v>4647</v>
      </c>
      <c r="D524" s="57">
        <v>109</v>
      </c>
      <c r="E52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4" s="141">
        <f t="shared" si="8"/>
        <v>109</v>
      </c>
      <c r="G524" s="239" t="s">
        <v>23</v>
      </c>
    </row>
    <row r="525" spans="1:7" x14ac:dyDescent="0.3">
      <c r="A525" s="97" t="s">
        <v>5630</v>
      </c>
      <c r="B525" s="98" t="s">
        <v>5631</v>
      </c>
      <c r="C525" s="98" t="s">
        <v>4647</v>
      </c>
      <c r="D525" s="57">
        <v>136</v>
      </c>
      <c r="E52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5" s="141">
        <f t="shared" si="8"/>
        <v>136</v>
      </c>
      <c r="G525" s="239" t="s">
        <v>23</v>
      </c>
    </row>
    <row r="526" spans="1:7" x14ac:dyDescent="0.3">
      <c r="A526" s="99" t="s">
        <v>5632</v>
      </c>
      <c r="B526" s="98" t="s">
        <v>5633</v>
      </c>
      <c r="C526" s="98" t="s">
        <v>4647</v>
      </c>
      <c r="D526" s="57">
        <v>112</v>
      </c>
      <c r="E52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6" s="141">
        <f t="shared" si="8"/>
        <v>112</v>
      </c>
      <c r="G526" s="239" t="s">
        <v>23</v>
      </c>
    </row>
    <row r="527" spans="1:7" x14ac:dyDescent="0.3">
      <c r="A527" s="97" t="s">
        <v>9069</v>
      </c>
      <c r="B527" s="98" t="s">
        <v>5634</v>
      </c>
      <c r="C527" s="98" t="s">
        <v>4647</v>
      </c>
      <c r="D527" s="57">
        <v>154</v>
      </c>
      <c r="E52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7" s="141">
        <f t="shared" si="8"/>
        <v>154</v>
      </c>
      <c r="G527" s="239" t="s">
        <v>23</v>
      </c>
    </row>
    <row r="528" spans="1:7" x14ac:dyDescent="0.3">
      <c r="A528" s="97" t="s">
        <v>9070</v>
      </c>
      <c r="B528" s="98" t="s">
        <v>5635</v>
      </c>
      <c r="C528" s="98" t="s">
        <v>4647</v>
      </c>
      <c r="D528" s="57">
        <v>154</v>
      </c>
      <c r="E52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8" s="141">
        <f t="shared" si="8"/>
        <v>154</v>
      </c>
      <c r="G528" s="239" t="s">
        <v>23</v>
      </c>
    </row>
    <row r="529" spans="1:7" x14ac:dyDescent="0.3">
      <c r="A529" s="99" t="s">
        <v>5636</v>
      </c>
      <c r="B529" s="98" t="s">
        <v>5637</v>
      </c>
      <c r="C529" s="98" t="s">
        <v>8073</v>
      </c>
      <c r="D529" s="57">
        <v>228</v>
      </c>
      <c r="E52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9" s="141">
        <f t="shared" si="8"/>
        <v>228</v>
      </c>
      <c r="G529" s="239" t="s">
        <v>23</v>
      </c>
    </row>
    <row r="530" spans="1:7" x14ac:dyDescent="0.3">
      <c r="A530" s="99" t="s">
        <v>5638</v>
      </c>
      <c r="B530" s="98" t="s">
        <v>5639</v>
      </c>
      <c r="C530" s="98" t="s">
        <v>4647</v>
      </c>
      <c r="D530" s="57">
        <v>414</v>
      </c>
      <c r="E53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30" s="141">
        <f t="shared" si="8"/>
        <v>414</v>
      </c>
      <c r="G530" s="239" t="s">
        <v>23</v>
      </c>
    </row>
    <row r="531" spans="1:7" x14ac:dyDescent="0.3">
      <c r="A531" s="97" t="s">
        <v>9071</v>
      </c>
      <c r="B531" s="98" t="s">
        <v>5640</v>
      </c>
      <c r="C531" s="98" t="s">
        <v>4669</v>
      </c>
      <c r="D531" s="57">
        <v>720</v>
      </c>
      <c r="E53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31" s="141">
        <f t="shared" si="8"/>
        <v>720</v>
      </c>
      <c r="G531" s="239" t="s">
        <v>23</v>
      </c>
    </row>
    <row r="532" spans="1:7" x14ac:dyDescent="0.3">
      <c r="A532" s="99" t="s">
        <v>5641</v>
      </c>
      <c r="B532" s="98" t="s">
        <v>5642</v>
      </c>
      <c r="C532" s="98" t="s">
        <v>4647</v>
      </c>
      <c r="D532" s="57">
        <v>154</v>
      </c>
      <c r="E53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32" s="141">
        <f t="shared" si="8"/>
        <v>154</v>
      </c>
      <c r="G532" s="239" t="s">
        <v>23</v>
      </c>
    </row>
    <row r="533" spans="1:7" x14ac:dyDescent="0.3">
      <c r="A533" s="99" t="s">
        <v>5643</v>
      </c>
      <c r="B533" s="98" t="s">
        <v>5644</v>
      </c>
      <c r="C533" s="98" t="s">
        <v>4647</v>
      </c>
      <c r="D533" s="57">
        <v>154</v>
      </c>
      <c r="E53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33" s="141">
        <f t="shared" si="8"/>
        <v>154</v>
      </c>
      <c r="G533" s="239" t="s">
        <v>23</v>
      </c>
    </row>
    <row r="534" spans="1:7" x14ac:dyDescent="0.3">
      <c r="A534" s="99" t="s">
        <v>5645</v>
      </c>
      <c r="B534" s="98" t="s">
        <v>5646</v>
      </c>
      <c r="C534" s="98" t="s">
        <v>8073</v>
      </c>
      <c r="D534" s="57">
        <v>154</v>
      </c>
      <c r="E53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34" s="141">
        <f t="shared" si="8"/>
        <v>154</v>
      </c>
      <c r="G534" s="239" t="s">
        <v>23</v>
      </c>
    </row>
    <row r="535" spans="1:7" x14ac:dyDescent="0.3">
      <c r="A535" s="99" t="s">
        <v>5645</v>
      </c>
      <c r="B535" s="98" t="s">
        <v>5647</v>
      </c>
      <c r="C535" s="98" t="s">
        <v>4647</v>
      </c>
      <c r="D535" s="57">
        <v>219</v>
      </c>
      <c r="E53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35" s="141">
        <f t="shared" si="8"/>
        <v>219</v>
      </c>
      <c r="G535" s="239" t="s">
        <v>23</v>
      </c>
    </row>
    <row r="536" spans="1:7" x14ac:dyDescent="0.3">
      <c r="A536" s="99" t="s">
        <v>5648</v>
      </c>
      <c r="B536" s="98" t="s">
        <v>5649</v>
      </c>
      <c r="C536" s="98" t="s">
        <v>5650</v>
      </c>
      <c r="D536" s="57">
        <v>181</v>
      </c>
      <c r="E53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36" s="141">
        <f t="shared" si="8"/>
        <v>181</v>
      </c>
      <c r="G536" s="239" t="s">
        <v>23</v>
      </c>
    </row>
    <row r="537" spans="1:7" x14ac:dyDescent="0.3">
      <c r="A537" s="99" t="s">
        <v>5648</v>
      </c>
      <c r="B537" s="98" t="s">
        <v>5651</v>
      </c>
      <c r="C537" s="98" t="s">
        <v>4684</v>
      </c>
      <c r="D537" s="57">
        <v>368</v>
      </c>
      <c r="E53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37" s="141">
        <f t="shared" si="8"/>
        <v>368</v>
      </c>
      <c r="G537" s="239" t="s">
        <v>23</v>
      </c>
    </row>
    <row r="538" spans="1:7" x14ac:dyDescent="0.3">
      <c r="A538" s="99" t="s">
        <v>5652</v>
      </c>
      <c r="B538" s="98" t="s">
        <v>5653</v>
      </c>
      <c r="C538" s="98" t="s">
        <v>4669</v>
      </c>
      <c r="D538" s="57">
        <v>94</v>
      </c>
      <c r="E53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38" s="141">
        <f t="shared" si="8"/>
        <v>94</v>
      </c>
      <c r="G538" s="239" t="s">
        <v>23</v>
      </c>
    </row>
    <row r="539" spans="1:7" x14ac:dyDescent="0.3">
      <c r="A539" s="99" t="s">
        <v>5654</v>
      </c>
      <c r="B539" s="98" t="s">
        <v>5655</v>
      </c>
      <c r="C539" s="98" t="s">
        <v>4647</v>
      </c>
      <c r="D539" s="57">
        <v>368</v>
      </c>
      <c r="E53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39" s="141">
        <f t="shared" si="8"/>
        <v>368</v>
      </c>
      <c r="G539" s="239" t="s">
        <v>23</v>
      </c>
    </row>
    <row r="540" spans="1:7" x14ac:dyDescent="0.3">
      <c r="A540" s="99" t="s">
        <v>5656</v>
      </c>
      <c r="B540" s="98" t="s">
        <v>5657</v>
      </c>
      <c r="C540" s="98" t="s">
        <v>4647</v>
      </c>
      <c r="D540" s="57">
        <v>240</v>
      </c>
      <c r="E54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40" s="141">
        <f t="shared" si="8"/>
        <v>240</v>
      </c>
      <c r="G540" s="239" t="s">
        <v>23</v>
      </c>
    </row>
    <row r="541" spans="1:7" x14ac:dyDescent="0.3">
      <c r="A541" s="99" t="s">
        <v>8040</v>
      </c>
      <c r="B541" s="98" t="s">
        <v>8028</v>
      </c>
      <c r="C541" s="98" t="s">
        <v>4647</v>
      </c>
      <c r="D541" s="57">
        <v>181</v>
      </c>
      <c r="E54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41" s="141">
        <f t="shared" si="8"/>
        <v>181</v>
      </c>
      <c r="G541" s="239" t="s">
        <v>23</v>
      </c>
    </row>
    <row r="542" spans="1:7" x14ac:dyDescent="0.3">
      <c r="A542" s="97" t="s">
        <v>5658</v>
      </c>
      <c r="B542" s="98" t="s">
        <v>5659</v>
      </c>
      <c r="C542" s="98" t="s">
        <v>4669</v>
      </c>
      <c r="D542" s="57">
        <v>339</v>
      </c>
      <c r="E54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42" s="141">
        <f t="shared" si="8"/>
        <v>339</v>
      </c>
      <c r="G542" s="239" t="s">
        <v>23</v>
      </c>
    </row>
    <row r="543" spans="1:7" x14ac:dyDescent="0.3">
      <c r="A543" s="99" t="s">
        <v>5660</v>
      </c>
      <c r="B543" s="98" t="s">
        <v>5661</v>
      </c>
      <c r="C543" s="98" t="s">
        <v>4647</v>
      </c>
      <c r="D543" s="57">
        <v>240</v>
      </c>
      <c r="E54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43" s="141">
        <f t="shared" si="8"/>
        <v>240</v>
      </c>
      <c r="G543" s="239" t="s">
        <v>23</v>
      </c>
    </row>
    <row r="544" spans="1:7" x14ac:dyDescent="0.3">
      <c r="A544" s="99" t="s">
        <v>5662</v>
      </c>
      <c r="B544" s="98" t="s">
        <v>5663</v>
      </c>
      <c r="C544" s="98" t="s">
        <v>4647</v>
      </c>
      <c r="D544" s="57">
        <v>133</v>
      </c>
      <c r="E54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44" s="141">
        <f t="shared" si="8"/>
        <v>133</v>
      </c>
      <c r="G544" s="239" t="s">
        <v>23</v>
      </c>
    </row>
    <row r="545" spans="1:7" x14ac:dyDescent="0.3">
      <c r="A545" s="99" t="s">
        <v>5664</v>
      </c>
      <c r="B545" s="98" t="s">
        <v>5665</v>
      </c>
      <c r="C545" s="98" t="s">
        <v>4647</v>
      </c>
      <c r="D545" s="57">
        <v>258</v>
      </c>
      <c r="E54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45" s="141">
        <f t="shared" si="8"/>
        <v>258</v>
      </c>
      <c r="G545" s="239" t="s">
        <v>23</v>
      </c>
    </row>
    <row r="546" spans="1:7" x14ac:dyDescent="0.3">
      <c r="A546" s="99" t="s">
        <v>5666</v>
      </c>
      <c r="B546" s="98" t="s">
        <v>5667</v>
      </c>
      <c r="C546" s="98" t="s">
        <v>4647</v>
      </c>
      <c r="D546" s="57">
        <v>67</v>
      </c>
      <c r="E54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46" s="141">
        <f t="shared" si="8"/>
        <v>67</v>
      </c>
      <c r="G546" s="239" t="s">
        <v>23</v>
      </c>
    </row>
    <row r="547" spans="1:7" x14ac:dyDescent="0.3">
      <c r="A547" s="99" t="s">
        <v>5666</v>
      </c>
      <c r="B547" s="98" t="s">
        <v>5668</v>
      </c>
      <c r="C547" s="98" t="s">
        <v>4669</v>
      </c>
      <c r="D547" s="57">
        <v>245</v>
      </c>
      <c r="E54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47" s="141">
        <f t="shared" si="8"/>
        <v>245</v>
      </c>
      <c r="G547" s="239" t="s">
        <v>23</v>
      </c>
    </row>
    <row r="548" spans="1:7" x14ac:dyDescent="0.3">
      <c r="A548" s="99" t="s">
        <v>5669</v>
      </c>
      <c r="B548" s="98" t="s">
        <v>5670</v>
      </c>
      <c r="C548" s="98" t="s">
        <v>4669</v>
      </c>
      <c r="D548" s="57">
        <v>388</v>
      </c>
      <c r="E54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48" s="141">
        <f t="shared" si="8"/>
        <v>388</v>
      </c>
      <c r="G548" s="239" t="s">
        <v>23</v>
      </c>
    </row>
    <row r="549" spans="1:7" x14ac:dyDescent="0.3">
      <c r="A549" s="97" t="s">
        <v>9072</v>
      </c>
      <c r="B549" s="98" t="s">
        <v>5671</v>
      </c>
      <c r="C549" s="98" t="s">
        <v>4647</v>
      </c>
      <c r="D549" s="57">
        <v>128</v>
      </c>
      <c r="E54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49" s="141">
        <f t="shared" si="8"/>
        <v>128</v>
      </c>
      <c r="G549" s="239" t="s">
        <v>23</v>
      </c>
    </row>
    <row r="550" spans="1:7" x14ac:dyDescent="0.3">
      <c r="A550" s="99" t="s">
        <v>5672</v>
      </c>
      <c r="B550" s="98" t="s">
        <v>5673</v>
      </c>
      <c r="C550" s="98" t="s">
        <v>4647</v>
      </c>
      <c r="D550" s="57">
        <v>142</v>
      </c>
      <c r="E55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50" s="141">
        <f t="shared" si="8"/>
        <v>142</v>
      </c>
      <c r="G550" s="239" t="s">
        <v>23</v>
      </c>
    </row>
    <row r="551" spans="1:7" x14ac:dyDescent="0.3">
      <c r="A551" s="99" t="s">
        <v>5672</v>
      </c>
      <c r="B551" s="98" t="s">
        <v>5674</v>
      </c>
      <c r="C551" s="98" t="s">
        <v>4669</v>
      </c>
      <c r="D551" s="57">
        <v>534</v>
      </c>
      <c r="E55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51" s="141">
        <f t="shared" si="8"/>
        <v>534</v>
      </c>
      <c r="G551" s="239" t="s">
        <v>23</v>
      </c>
    </row>
    <row r="552" spans="1:7" x14ac:dyDescent="0.3">
      <c r="A552" s="99" t="s">
        <v>5675</v>
      </c>
      <c r="B552" s="98" t="s">
        <v>5676</v>
      </c>
      <c r="C552" s="98" t="s">
        <v>4647</v>
      </c>
      <c r="D552" s="57">
        <v>128</v>
      </c>
      <c r="E55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52" s="141">
        <f t="shared" si="8"/>
        <v>128</v>
      </c>
      <c r="G552" s="239" t="s">
        <v>23</v>
      </c>
    </row>
    <row r="553" spans="1:7" x14ac:dyDescent="0.3">
      <c r="A553" s="99" t="s">
        <v>5675</v>
      </c>
      <c r="B553" s="98" t="s">
        <v>5677</v>
      </c>
      <c r="C553" s="98" t="s">
        <v>4669</v>
      </c>
      <c r="D553" s="57">
        <v>486</v>
      </c>
      <c r="E55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53" s="141">
        <f t="shared" si="8"/>
        <v>486</v>
      </c>
      <c r="G553" s="239" t="s">
        <v>23</v>
      </c>
    </row>
    <row r="554" spans="1:7" x14ac:dyDescent="0.3">
      <c r="A554" s="99" t="s">
        <v>5678</v>
      </c>
      <c r="B554" s="98" t="s">
        <v>5679</v>
      </c>
      <c r="C554" s="98" t="s">
        <v>4647</v>
      </c>
      <c r="D554" s="57">
        <v>204</v>
      </c>
      <c r="E55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54" s="141">
        <f t="shared" si="8"/>
        <v>204</v>
      </c>
      <c r="G554" s="239" t="s">
        <v>23</v>
      </c>
    </row>
    <row r="555" spans="1:7" x14ac:dyDescent="0.3">
      <c r="A555" s="99" t="s">
        <v>5680</v>
      </c>
      <c r="B555" s="98" t="s">
        <v>5681</v>
      </c>
      <c r="C555" s="98" t="s">
        <v>4647</v>
      </c>
      <c r="D555" s="57">
        <v>306</v>
      </c>
      <c r="E55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55" s="141">
        <f t="shared" si="8"/>
        <v>306</v>
      </c>
      <c r="G555" s="239" t="s">
        <v>23</v>
      </c>
    </row>
    <row r="556" spans="1:7" x14ac:dyDescent="0.3">
      <c r="A556" s="99" t="s">
        <v>5682</v>
      </c>
      <c r="B556" s="98" t="s">
        <v>5683</v>
      </c>
      <c r="C556" s="98" t="s">
        <v>4647</v>
      </c>
      <c r="D556" s="57">
        <v>104</v>
      </c>
      <c r="E55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56" s="141">
        <f t="shared" si="8"/>
        <v>104</v>
      </c>
      <c r="G556" s="239" t="s">
        <v>23</v>
      </c>
    </row>
    <row r="557" spans="1:7" x14ac:dyDescent="0.3">
      <c r="A557" s="99" t="s">
        <v>5684</v>
      </c>
      <c r="B557" s="98" t="s">
        <v>5685</v>
      </c>
      <c r="C557" s="98" t="s">
        <v>4647</v>
      </c>
      <c r="D557" s="57">
        <v>128</v>
      </c>
      <c r="E55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57" s="141">
        <f t="shared" si="8"/>
        <v>128</v>
      </c>
      <c r="G557" s="239" t="s">
        <v>23</v>
      </c>
    </row>
    <row r="558" spans="1:7" x14ac:dyDescent="0.3">
      <c r="A558" s="99" t="s">
        <v>5686</v>
      </c>
      <c r="B558" s="98" t="s">
        <v>5687</v>
      </c>
      <c r="C558" s="98" t="s">
        <v>4647</v>
      </c>
      <c r="D558" s="57">
        <v>128</v>
      </c>
      <c r="E55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58" s="141">
        <f t="shared" si="8"/>
        <v>128</v>
      </c>
      <c r="G558" s="239" t="s">
        <v>23</v>
      </c>
    </row>
    <row r="559" spans="1:7" x14ac:dyDescent="0.3">
      <c r="A559" s="99" t="s">
        <v>5688</v>
      </c>
      <c r="B559" s="98" t="s">
        <v>5689</v>
      </c>
      <c r="C559" s="98" t="s">
        <v>4647</v>
      </c>
      <c r="D559" s="57">
        <v>128</v>
      </c>
      <c r="E55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59" s="141">
        <f t="shared" si="8"/>
        <v>128</v>
      </c>
      <c r="G559" s="239" t="s">
        <v>23</v>
      </c>
    </row>
    <row r="560" spans="1:7" x14ac:dyDescent="0.3">
      <c r="A560" s="99" t="s">
        <v>5690</v>
      </c>
      <c r="B560" s="98" t="s">
        <v>5691</v>
      </c>
      <c r="C560" s="98" t="s">
        <v>4647</v>
      </c>
      <c r="D560" s="57">
        <v>128</v>
      </c>
      <c r="E56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60" s="141">
        <f t="shared" si="8"/>
        <v>128</v>
      </c>
      <c r="G560" s="239" t="s">
        <v>23</v>
      </c>
    </row>
    <row r="561" spans="1:7" x14ac:dyDescent="0.3">
      <c r="A561" s="99" t="s">
        <v>5692</v>
      </c>
      <c r="B561" s="98" t="s">
        <v>5693</v>
      </c>
      <c r="C561" s="98" t="s">
        <v>4647</v>
      </c>
      <c r="D561" s="57">
        <v>128</v>
      </c>
      <c r="E56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61" s="141">
        <f t="shared" si="8"/>
        <v>128</v>
      </c>
      <c r="G561" s="239" t="s">
        <v>23</v>
      </c>
    </row>
    <row r="562" spans="1:7" x14ac:dyDescent="0.3">
      <c r="A562" s="99" t="s">
        <v>5694</v>
      </c>
      <c r="B562" s="98" t="s">
        <v>5695</v>
      </c>
      <c r="C562" s="98" t="s">
        <v>4669</v>
      </c>
      <c r="D562" s="57">
        <v>94</v>
      </c>
      <c r="E56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62" s="141">
        <f t="shared" si="8"/>
        <v>94</v>
      </c>
      <c r="G562" s="239" t="s">
        <v>23</v>
      </c>
    </row>
    <row r="563" spans="1:7" x14ac:dyDescent="0.3">
      <c r="A563" s="99" t="s">
        <v>5694</v>
      </c>
      <c r="B563" s="98" t="s">
        <v>5696</v>
      </c>
      <c r="C563" s="98" t="s">
        <v>4684</v>
      </c>
      <c r="D563" s="57">
        <v>354</v>
      </c>
      <c r="E56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63" s="141">
        <f t="shared" si="8"/>
        <v>354</v>
      </c>
      <c r="G563" s="239" t="s">
        <v>23</v>
      </c>
    </row>
    <row r="564" spans="1:7" x14ac:dyDescent="0.3">
      <c r="A564" s="99" t="s">
        <v>5697</v>
      </c>
      <c r="B564" s="98" t="s">
        <v>5698</v>
      </c>
      <c r="C564" s="98" t="s">
        <v>4647</v>
      </c>
      <c r="D564" s="57">
        <v>94</v>
      </c>
      <c r="E56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64" s="141">
        <f t="shared" si="8"/>
        <v>94</v>
      </c>
      <c r="G564" s="239" t="s">
        <v>23</v>
      </c>
    </row>
    <row r="565" spans="1:7" x14ac:dyDescent="0.3">
      <c r="A565" s="99" t="s">
        <v>5699</v>
      </c>
      <c r="B565" s="98" t="s">
        <v>5700</v>
      </c>
      <c r="C565" s="98" t="s">
        <v>4647</v>
      </c>
      <c r="D565" s="57">
        <v>273</v>
      </c>
      <c r="E56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65" s="141">
        <f t="shared" si="8"/>
        <v>273</v>
      </c>
      <c r="G565" s="239" t="s">
        <v>23</v>
      </c>
    </row>
    <row r="566" spans="1:7" x14ac:dyDescent="0.3">
      <c r="A566" s="99" t="s">
        <v>5701</v>
      </c>
      <c r="B566" s="98" t="s">
        <v>5702</v>
      </c>
      <c r="C566" s="98" t="s">
        <v>4647</v>
      </c>
      <c r="D566" s="57">
        <v>102</v>
      </c>
      <c r="E56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66" s="141">
        <f t="shared" si="8"/>
        <v>102</v>
      </c>
      <c r="G566" s="239" t="s">
        <v>23</v>
      </c>
    </row>
    <row r="567" spans="1:7" x14ac:dyDescent="0.3">
      <c r="A567" s="99" t="s">
        <v>5704</v>
      </c>
      <c r="B567" s="98" t="s">
        <v>5705</v>
      </c>
      <c r="C567" s="98" t="s">
        <v>8073</v>
      </c>
      <c r="D567" s="57">
        <v>167</v>
      </c>
      <c r="E56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67" s="141">
        <f t="shared" si="8"/>
        <v>167</v>
      </c>
      <c r="G567" s="239" t="s">
        <v>23</v>
      </c>
    </row>
    <row r="568" spans="1:7" x14ac:dyDescent="0.3">
      <c r="A568" s="99" t="s">
        <v>5706</v>
      </c>
      <c r="B568" s="98" t="s">
        <v>5707</v>
      </c>
      <c r="C568" s="98" t="s">
        <v>8073</v>
      </c>
      <c r="D568" s="57">
        <v>219</v>
      </c>
      <c r="E56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68" s="141">
        <f t="shared" si="8"/>
        <v>219</v>
      </c>
      <c r="G568" s="239" t="s">
        <v>23</v>
      </c>
    </row>
    <row r="569" spans="1:7" x14ac:dyDescent="0.3">
      <c r="A569" s="99" t="s">
        <v>5706</v>
      </c>
      <c r="B569" s="98" t="s">
        <v>5708</v>
      </c>
      <c r="C569" s="98" t="s">
        <v>4647</v>
      </c>
      <c r="D569" s="57">
        <v>379</v>
      </c>
      <c r="E56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69" s="141">
        <f t="shared" si="8"/>
        <v>379</v>
      </c>
      <c r="G569" s="239" t="s">
        <v>23</v>
      </c>
    </row>
    <row r="570" spans="1:7" x14ac:dyDescent="0.3">
      <c r="A570" s="99" t="s">
        <v>5709</v>
      </c>
      <c r="B570" s="98" t="s">
        <v>5710</v>
      </c>
      <c r="C570" s="98" t="s">
        <v>8073</v>
      </c>
      <c r="D570" s="57">
        <v>354</v>
      </c>
      <c r="E57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70" s="141">
        <f t="shared" si="8"/>
        <v>354</v>
      </c>
      <c r="G570" s="239" t="s">
        <v>23</v>
      </c>
    </row>
    <row r="571" spans="1:7" x14ac:dyDescent="0.3">
      <c r="A571" s="99" t="s">
        <v>5711</v>
      </c>
      <c r="B571" s="98" t="s">
        <v>5712</v>
      </c>
      <c r="C571" s="98" t="s">
        <v>8073</v>
      </c>
      <c r="D571" s="57">
        <v>208</v>
      </c>
      <c r="E57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71" s="141">
        <f t="shared" si="8"/>
        <v>208</v>
      </c>
      <c r="G571" s="239" t="s">
        <v>23</v>
      </c>
    </row>
    <row r="572" spans="1:7" x14ac:dyDescent="0.3">
      <c r="A572" s="99" t="s">
        <v>5711</v>
      </c>
      <c r="B572" s="98" t="s">
        <v>5713</v>
      </c>
      <c r="C572" s="98" t="s">
        <v>4647</v>
      </c>
      <c r="D572" s="57">
        <v>368</v>
      </c>
      <c r="E57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72" s="141">
        <f t="shared" si="8"/>
        <v>368</v>
      </c>
      <c r="G572" s="239" t="s">
        <v>23</v>
      </c>
    </row>
    <row r="573" spans="1:7" x14ac:dyDescent="0.3">
      <c r="A573" s="97" t="s">
        <v>10219</v>
      </c>
      <c r="B573" s="98" t="s">
        <v>10234</v>
      </c>
      <c r="C573" s="98" t="s">
        <v>4647</v>
      </c>
      <c r="D573" s="57">
        <v>332</v>
      </c>
      <c r="E57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73" s="141">
        <f t="shared" si="8"/>
        <v>332</v>
      </c>
      <c r="G573" s="239" t="s">
        <v>23</v>
      </c>
    </row>
    <row r="574" spans="1:7" x14ac:dyDescent="0.3">
      <c r="A574" s="99" t="s">
        <v>5714</v>
      </c>
      <c r="B574" s="98" t="s">
        <v>5715</v>
      </c>
      <c r="C574" s="98" t="s">
        <v>8073</v>
      </c>
      <c r="D574" s="57">
        <v>154</v>
      </c>
      <c r="E57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74" s="141">
        <f t="shared" si="8"/>
        <v>154</v>
      </c>
      <c r="G574" s="239" t="s">
        <v>23</v>
      </c>
    </row>
    <row r="575" spans="1:7" x14ac:dyDescent="0.3">
      <c r="A575" s="99" t="s">
        <v>5714</v>
      </c>
      <c r="B575" s="98" t="s">
        <v>5716</v>
      </c>
      <c r="C575" s="98" t="s">
        <v>4647</v>
      </c>
      <c r="D575" s="57">
        <v>260</v>
      </c>
      <c r="E57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75" s="141">
        <f t="shared" si="8"/>
        <v>260</v>
      </c>
      <c r="G575" s="239" t="s">
        <v>23</v>
      </c>
    </row>
    <row r="576" spans="1:7" x14ac:dyDescent="0.3">
      <c r="A576" s="99" t="s">
        <v>5717</v>
      </c>
      <c r="B576" s="98" t="s">
        <v>5718</v>
      </c>
      <c r="C576" s="98" t="s">
        <v>4647</v>
      </c>
      <c r="D576" s="57">
        <v>94</v>
      </c>
      <c r="E57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76" s="141">
        <f t="shared" si="8"/>
        <v>94</v>
      </c>
      <c r="G576" s="239" t="s">
        <v>23</v>
      </c>
    </row>
    <row r="577" spans="1:7" x14ac:dyDescent="0.3">
      <c r="A577" s="99" t="s">
        <v>5719</v>
      </c>
      <c r="B577" s="98" t="s">
        <v>5720</v>
      </c>
      <c r="C577" s="98" t="s">
        <v>4669</v>
      </c>
      <c r="D577" s="57">
        <v>315</v>
      </c>
      <c r="E57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77" s="141">
        <f t="shared" si="8"/>
        <v>315</v>
      </c>
      <c r="G577" s="239" t="s">
        <v>23</v>
      </c>
    </row>
    <row r="578" spans="1:7" x14ac:dyDescent="0.3">
      <c r="A578" s="99" t="s">
        <v>5721</v>
      </c>
      <c r="B578" s="98" t="s">
        <v>5722</v>
      </c>
      <c r="C578" s="98" t="s">
        <v>4647</v>
      </c>
      <c r="D578" s="57">
        <v>208</v>
      </c>
      <c r="E57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78" s="141">
        <f t="shared" si="8"/>
        <v>208</v>
      </c>
      <c r="G578" s="239" t="s">
        <v>23</v>
      </c>
    </row>
    <row r="579" spans="1:7" x14ac:dyDescent="0.3">
      <c r="A579" s="99" t="s">
        <v>5723</v>
      </c>
      <c r="B579" s="98" t="s">
        <v>5724</v>
      </c>
      <c r="C579" s="98" t="s">
        <v>4647</v>
      </c>
      <c r="D579" s="57">
        <v>354</v>
      </c>
      <c r="E57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79" s="141">
        <f t="shared" si="8"/>
        <v>354</v>
      </c>
      <c r="G579" s="239" t="s">
        <v>23</v>
      </c>
    </row>
    <row r="580" spans="1:7" x14ac:dyDescent="0.3">
      <c r="A580" s="99" t="s">
        <v>5725</v>
      </c>
      <c r="B580" s="98" t="s">
        <v>5726</v>
      </c>
      <c r="C580" s="98" t="s">
        <v>4647</v>
      </c>
      <c r="D580" s="57">
        <v>125</v>
      </c>
      <c r="E58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80" s="141">
        <f t="shared" si="8"/>
        <v>125</v>
      </c>
      <c r="G580" s="239" t="s">
        <v>23</v>
      </c>
    </row>
    <row r="581" spans="1:7" x14ac:dyDescent="0.3">
      <c r="A581" s="99" t="s">
        <v>5727</v>
      </c>
      <c r="B581" s="98" t="s">
        <v>5728</v>
      </c>
      <c r="C581" s="98" t="s">
        <v>4647</v>
      </c>
      <c r="D581" s="57">
        <v>140</v>
      </c>
      <c r="E58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81" s="141">
        <f t="shared" si="8"/>
        <v>140</v>
      </c>
      <c r="G581" s="239" t="s">
        <v>23</v>
      </c>
    </row>
    <row r="582" spans="1:7" x14ac:dyDescent="0.3">
      <c r="A582" s="97" t="s">
        <v>9074</v>
      </c>
      <c r="B582" s="98" t="s">
        <v>5729</v>
      </c>
      <c r="C582" s="98" t="s">
        <v>4647</v>
      </c>
      <c r="D582" s="57">
        <v>213</v>
      </c>
      <c r="E58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82" s="141">
        <f t="shared" ref="F582:F645" si="9">D582-D582*E582</f>
        <v>213</v>
      </c>
      <c r="G582" s="239" t="s">
        <v>23</v>
      </c>
    </row>
    <row r="583" spans="1:7" x14ac:dyDescent="0.3">
      <c r="A583" s="99" t="s">
        <v>5730</v>
      </c>
      <c r="B583" s="98" t="s">
        <v>5731</v>
      </c>
      <c r="C583" s="98" t="s">
        <v>4647</v>
      </c>
      <c r="D583" s="57">
        <v>235</v>
      </c>
      <c r="E58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83" s="141">
        <f t="shared" si="9"/>
        <v>235</v>
      </c>
      <c r="G583" s="239" t="s">
        <v>23</v>
      </c>
    </row>
    <row r="584" spans="1:7" x14ac:dyDescent="0.3">
      <c r="A584" s="99" t="s">
        <v>5732</v>
      </c>
      <c r="B584" s="98" t="s">
        <v>5733</v>
      </c>
      <c r="C584" s="98" t="s">
        <v>2194</v>
      </c>
      <c r="D584" s="57">
        <v>125</v>
      </c>
      <c r="E58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84" s="141">
        <f t="shared" si="9"/>
        <v>125</v>
      </c>
      <c r="G584" s="239" t="s">
        <v>23</v>
      </c>
    </row>
    <row r="585" spans="1:7" x14ac:dyDescent="0.3">
      <c r="A585" s="99" t="s">
        <v>5734</v>
      </c>
      <c r="B585" s="98" t="s">
        <v>5735</v>
      </c>
      <c r="C585" s="98" t="s">
        <v>8073</v>
      </c>
      <c r="D585" s="57">
        <v>181</v>
      </c>
      <c r="E58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85" s="141">
        <f t="shared" si="9"/>
        <v>181</v>
      </c>
      <c r="G585" s="239" t="s">
        <v>23</v>
      </c>
    </row>
    <row r="586" spans="1:7" x14ac:dyDescent="0.3">
      <c r="A586" s="99" t="s">
        <v>5734</v>
      </c>
      <c r="B586" s="98" t="s">
        <v>5736</v>
      </c>
      <c r="C586" s="98" t="s">
        <v>4647</v>
      </c>
      <c r="D586" s="57">
        <v>307</v>
      </c>
      <c r="E58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86" s="141">
        <f t="shared" si="9"/>
        <v>307</v>
      </c>
      <c r="G586" s="239" t="s">
        <v>23</v>
      </c>
    </row>
    <row r="587" spans="1:7" x14ac:dyDescent="0.3">
      <c r="A587" s="99" t="s">
        <v>5737</v>
      </c>
      <c r="B587" s="98" t="s">
        <v>5738</v>
      </c>
      <c r="C587" s="98" t="s">
        <v>8073</v>
      </c>
      <c r="D587" s="57">
        <v>181</v>
      </c>
      <c r="E58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87" s="141">
        <f t="shared" si="9"/>
        <v>181</v>
      </c>
      <c r="G587" s="239" t="s">
        <v>23</v>
      </c>
    </row>
    <row r="588" spans="1:7" x14ac:dyDescent="0.3">
      <c r="A588" s="99" t="s">
        <v>5737</v>
      </c>
      <c r="B588" s="98" t="s">
        <v>5739</v>
      </c>
      <c r="C588" s="98" t="s">
        <v>4647</v>
      </c>
      <c r="D588" s="57">
        <v>307</v>
      </c>
      <c r="E58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88" s="141">
        <f t="shared" si="9"/>
        <v>307</v>
      </c>
      <c r="G588" s="239" t="s">
        <v>23</v>
      </c>
    </row>
    <row r="589" spans="1:7" x14ac:dyDescent="0.3">
      <c r="A589" s="99" t="s">
        <v>5740</v>
      </c>
      <c r="B589" s="98" t="s">
        <v>5741</v>
      </c>
      <c r="C589" s="98" t="s">
        <v>4647</v>
      </c>
      <c r="D589" s="57">
        <v>204</v>
      </c>
      <c r="E58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89" s="141">
        <f t="shared" si="9"/>
        <v>204</v>
      </c>
      <c r="G589" s="239" t="s">
        <v>23</v>
      </c>
    </row>
    <row r="590" spans="1:7" x14ac:dyDescent="0.3">
      <c r="A590" s="99" t="s">
        <v>5742</v>
      </c>
      <c r="B590" s="98" t="s">
        <v>5743</v>
      </c>
      <c r="C590" s="98" t="s">
        <v>4647</v>
      </c>
      <c r="D590" s="57">
        <v>293</v>
      </c>
      <c r="E59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90" s="141">
        <f t="shared" si="9"/>
        <v>293</v>
      </c>
      <c r="G590" s="239" t="s">
        <v>23</v>
      </c>
    </row>
    <row r="591" spans="1:7" x14ac:dyDescent="0.3">
      <c r="A591" s="99" t="s">
        <v>5744</v>
      </c>
      <c r="B591" s="98" t="s">
        <v>5745</v>
      </c>
      <c r="C591" s="98" t="s">
        <v>2194</v>
      </c>
      <c r="D591" s="57">
        <v>146</v>
      </c>
      <c r="E59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91" s="141">
        <f t="shared" si="9"/>
        <v>146</v>
      </c>
      <c r="G591" s="239" t="s">
        <v>23</v>
      </c>
    </row>
    <row r="592" spans="1:7" x14ac:dyDescent="0.3">
      <c r="A592" s="97" t="s">
        <v>9042</v>
      </c>
      <c r="B592" s="98" t="s">
        <v>5203</v>
      </c>
      <c r="C592" s="98" t="s">
        <v>4647</v>
      </c>
      <c r="D592" s="57">
        <v>87</v>
      </c>
      <c r="E59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92" s="141">
        <f t="shared" si="9"/>
        <v>87</v>
      </c>
      <c r="G592" s="239" t="s">
        <v>23</v>
      </c>
    </row>
    <row r="593" spans="1:7" x14ac:dyDescent="0.3">
      <c r="A593" s="97" t="s">
        <v>9079</v>
      </c>
      <c r="B593" s="98" t="s">
        <v>5797</v>
      </c>
      <c r="C593" s="98" t="s">
        <v>4647</v>
      </c>
      <c r="D593" s="57">
        <v>167</v>
      </c>
      <c r="E59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93" s="141">
        <f t="shared" si="9"/>
        <v>167</v>
      </c>
      <c r="G593" s="239" t="s">
        <v>23</v>
      </c>
    </row>
    <row r="594" spans="1:7" x14ac:dyDescent="0.3">
      <c r="A594" s="99" t="s">
        <v>5746</v>
      </c>
      <c r="B594" s="98" t="s">
        <v>5747</v>
      </c>
      <c r="C594" s="98" t="s">
        <v>4647</v>
      </c>
      <c r="D594" s="57">
        <v>112</v>
      </c>
      <c r="E59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94" s="141">
        <f t="shared" si="9"/>
        <v>112</v>
      </c>
      <c r="G594" s="239" t="s">
        <v>23</v>
      </c>
    </row>
    <row r="595" spans="1:7" x14ac:dyDescent="0.3">
      <c r="A595" s="99" t="s">
        <v>5746</v>
      </c>
      <c r="B595" s="98" t="s">
        <v>5748</v>
      </c>
      <c r="C595" s="98" t="s">
        <v>4669</v>
      </c>
      <c r="D595" s="57">
        <v>427</v>
      </c>
      <c r="E59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95" s="141">
        <f t="shared" si="9"/>
        <v>427</v>
      </c>
      <c r="G595" s="239" t="s">
        <v>23</v>
      </c>
    </row>
    <row r="596" spans="1:7" x14ac:dyDescent="0.3">
      <c r="A596" s="99" t="s">
        <v>5749</v>
      </c>
      <c r="B596" s="98" t="s">
        <v>5750</v>
      </c>
      <c r="C596" s="98" t="s">
        <v>4647</v>
      </c>
      <c r="D596" s="57">
        <v>293</v>
      </c>
      <c r="E59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96" s="141">
        <f t="shared" si="9"/>
        <v>293</v>
      </c>
      <c r="G596" s="239" t="s">
        <v>23</v>
      </c>
    </row>
    <row r="597" spans="1:7" x14ac:dyDescent="0.3">
      <c r="A597" s="99" t="s">
        <v>5751</v>
      </c>
      <c r="B597" s="98" t="s">
        <v>5752</v>
      </c>
      <c r="C597" s="98" t="s">
        <v>4647</v>
      </c>
      <c r="D597" s="57">
        <v>122</v>
      </c>
      <c r="E59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97" s="141">
        <f t="shared" si="9"/>
        <v>122</v>
      </c>
      <c r="G597" s="239" t="s">
        <v>23</v>
      </c>
    </row>
    <row r="598" spans="1:7" x14ac:dyDescent="0.3">
      <c r="A598" s="97" t="s">
        <v>5753</v>
      </c>
      <c r="B598" s="98" t="s">
        <v>5754</v>
      </c>
      <c r="C598" s="98" t="s">
        <v>4647</v>
      </c>
      <c r="D598" s="57">
        <v>93</v>
      </c>
      <c r="E59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98" s="141">
        <f t="shared" si="9"/>
        <v>93</v>
      </c>
      <c r="G598" s="239" t="s">
        <v>23</v>
      </c>
    </row>
    <row r="599" spans="1:7" x14ac:dyDescent="0.3">
      <c r="A599" s="99" t="s">
        <v>5755</v>
      </c>
      <c r="B599" s="98" t="s">
        <v>5756</v>
      </c>
      <c r="C599" s="98" t="s">
        <v>4647</v>
      </c>
      <c r="D599" s="57">
        <v>118</v>
      </c>
      <c r="E59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99" s="141">
        <f t="shared" si="9"/>
        <v>118</v>
      </c>
      <c r="G599" s="239" t="s">
        <v>23</v>
      </c>
    </row>
    <row r="600" spans="1:7" x14ac:dyDescent="0.3">
      <c r="A600" s="99" t="s">
        <v>5757</v>
      </c>
      <c r="B600" s="98" t="s">
        <v>5758</v>
      </c>
      <c r="C600" s="98" t="s">
        <v>4647</v>
      </c>
      <c r="D600" s="57">
        <v>140</v>
      </c>
      <c r="E60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00" s="141">
        <f t="shared" si="9"/>
        <v>140</v>
      </c>
      <c r="G600" s="239" t="s">
        <v>23</v>
      </c>
    </row>
    <row r="601" spans="1:7" x14ac:dyDescent="0.3">
      <c r="A601" s="99" t="s">
        <v>8037</v>
      </c>
      <c r="B601" s="98" t="s">
        <v>8025</v>
      </c>
      <c r="C601" s="98" t="s">
        <v>4647</v>
      </c>
      <c r="D601" s="57">
        <v>237</v>
      </c>
      <c r="E60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01" s="141">
        <f t="shared" si="9"/>
        <v>237</v>
      </c>
      <c r="G601" s="239" t="s">
        <v>23</v>
      </c>
    </row>
    <row r="602" spans="1:7" x14ac:dyDescent="0.3">
      <c r="A602" s="99" t="s">
        <v>5759</v>
      </c>
      <c r="B602" s="98" t="s">
        <v>5760</v>
      </c>
      <c r="C602" s="98" t="s">
        <v>4647</v>
      </c>
      <c r="D602" s="57">
        <v>162</v>
      </c>
      <c r="E60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02" s="141">
        <f t="shared" si="9"/>
        <v>162</v>
      </c>
      <c r="G602" s="239" t="s">
        <v>23</v>
      </c>
    </row>
    <row r="603" spans="1:7" x14ac:dyDescent="0.3">
      <c r="A603" s="97" t="s">
        <v>10218</v>
      </c>
      <c r="B603" s="98" t="s">
        <v>10233</v>
      </c>
      <c r="C603" s="98" t="s">
        <v>4647</v>
      </c>
      <c r="D603" s="57">
        <v>393</v>
      </c>
      <c r="E60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03" s="141">
        <f t="shared" si="9"/>
        <v>393</v>
      </c>
      <c r="G603" s="239" t="s">
        <v>23</v>
      </c>
    </row>
    <row r="604" spans="1:7" x14ac:dyDescent="0.3">
      <c r="A604" s="99" t="s">
        <v>5761</v>
      </c>
      <c r="B604" s="98" t="s">
        <v>5762</v>
      </c>
      <c r="C604" s="98" t="s">
        <v>4669</v>
      </c>
      <c r="D604" s="57">
        <v>243</v>
      </c>
      <c r="E60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04" s="141">
        <f t="shared" si="9"/>
        <v>243</v>
      </c>
      <c r="G604" s="239" t="s">
        <v>23</v>
      </c>
    </row>
    <row r="605" spans="1:7" x14ac:dyDescent="0.3">
      <c r="A605" s="99" t="s">
        <v>5763</v>
      </c>
      <c r="B605" s="98" t="s">
        <v>5764</v>
      </c>
      <c r="C605" s="98" t="s">
        <v>4647</v>
      </c>
      <c r="D605" s="57">
        <v>140</v>
      </c>
      <c r="E60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05" s="141">
        <f t="shared" si="9"/>
        <v>140</v>
      </c>
      <c r="G605" s="239" t="s">
        <v>23</v>
      </c>
    </row>
    <row r="606" spans="1:7" x14ac:dyDescent="0.3">
      <c r="A606" s="99" t="s">
        <v>5765</v>
      </c>
      <c r="B606" s="98" t="s">
        <v>5766</v>
      </c>
      <c r="C606" s="98" t="s">
        <v>4647</v>
      </c>
      <c r="D606" s="57">
        <v>293</v>
      </c>
      <c r="E60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06" s="141">
        <f t="shared" si="9"/>
        <v>293</v>
      </c>
      <c r="G606" s="239" t="s">
        <v>23</v>
      </c>
    </row>
    <row r="607" spans="1:7" x14ac:dyDescent="0.3">
      <c r="A607" s="99" t="s">
        <v>5767</v>
      </c>
      <c r="B607" s="98" t="s">
        <v>5768</v>
      </c>
      <c r="C607" s="98" t="s">
        <v>8073</v>
      </c>
      <c r="D607" s="57">
        <v>235</v>
      </c>
      <c r="E60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07" s="141">
        <f t="shared" si="9"/>
        <v>235</v>
      </c>
      <c r="G607" s="239" t="s">
        <v>23</v>
      </c>
    </row>
    <row r="608" spans="1:7" x14ac:dyDescent="0.3">
      <c r="A608" s="99" t="s">
        <v>8042</v>
      </c>
      <c r="B608" s="98" t="s">
        <v>8030</v>
      </c>
      <c r="C608" s="98" t="s">
        <v>8031</v>
      </c>
      <c r="D608" s="57">
        <v>242</v>
      </c>
      <c r="E60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08" s="141">
        <f t="shared" si="9"/>
        <v>242</v>
      </c>
      <c r="G608" s="239" t="s">
        <v>23</v>
      </c>
    </row>
    <row r="609" spans="1:7" x14ac:dyDescent="0.3">
      <c r="A609" s="99" t="s">
        <v>5769</v>
      </c>
      <c r="B609" s="98" t="s">
        <v>5770</v>
      </c>
      <c r="C609" s="98" t="s">
        <v>4647</v>
      </c>
      <c r="D609" s="57">
        <v>125</v>
      </c>
      <c r="E60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09" s="141">
        <f t="shared" si="9"/>
        <v>125</v>
      </c>
      <c r="G609" s="239" t="s">
        <v>23</v>
      </c>
    </row>
    <row r="610" spans="1:7" x14ac:dyDescent="0.3">
      <c r="A610" s="99" t="s">
        <v>5769</v>
      </c>
      <c r="B610" s="98" t="s">
        <v>5771</v>
      </c>
      <c r="C610" s="98" t="s">
        <v>4669</v>
      </c>
      <c r="D610" s="57">
        <v>468</v>
      </c>
      <c r="E61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10" s="141">
        <f t="shared" si="9"/>
        <v>468</v>
      </c>
      <c r="G610" s="239" t="s">
        <v>23</v>
      </c>
    </row>
    <row r="611" spans="1:7" x14ac:dyDescent="0.3">
      <c r="A611" s="99" t="s">
        <v>5772</v>
      </c>
      <c r="B611" s="98" t="s">
        <v>5773</v>
      </c>
      <c r="C611" s="98" t="s">
        <v>4647</v>
      </c>
      <c r="D611" s="57">
        <v>401</v>
      </c>
      <c r="E61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11" s="141">
        <f t="shared" si="9"/>
        <v>401</v>
      </c>
      <c r="G611" s="239" t="s">
        <v>23</v>
      </c>
    </row>
    <row r="612" spans="1:7" x14ac:dyDescent="0.3">
      <c r="A612" s="99" t="s">
        <v>5774</v>
      </c>
      <c r="B612" s="98" t="s">
        <v>5775</v>
      </c>
      <c r="C612" s="98" t="s">
        <v>4647</v>
      </c>
      <c r="D612" s="57">
        <v>81</v>
      </c>
      <c r="E61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12" s="141">
        <f t="shared" si="9"/>
        <v>81</v>
      </c>
      <c r="G612" s="239" t="s">
        <v>23</v>
      </c>
    </row>
    <row r="613" spans="1:7" x14ac:dyDescent="0.3">
      <c r="A613" s="97" t="s">
        <v>9075</v>
      </c>
      <c r="B613" s="98" t="s">
        <v>5778</v>
      </c>
      <c r="C613" s="98" t="s">
        <v>4669</v>
      </c>
      <c r="D613" s="57">
        <v>235</v>
      </c>
      <c r="E61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13" s="141">
        <f t="shared" si="9"/>
        <v>235</v>
      </c>
      <c r="G613" s="239" t="s">
        <v>23</v>
      </c>
    </row>
    <row r="614" spans="1:7" x14ac:dyDescent="0.3">
      <c r="A614" s="99" t="s">
        <v>5776</v>
      </c>
      <c r="B614" s="98" t="s">
        <v>5777</v>
      </c>
      <c r="C614" s="98" t="s">
        <v>4647</v>
      </c>
      <c r="D614" s="57">
        <v>87</v>
      </c>
      <c r="E61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14" s="141">
        <f t="shared" si="9"/>
        <v>87</v>
      </c>
      <c r="G614" s="239" t="s">
        <v>23</v>
      </c>
    </row>
    <row r="615" spans="1:7" x14ac:dyDescent="0.3">
      <c r="A615" s="97" t="s">
        <v>9076</v>
      </c>
      <c r="B615" s="98" t="s">
        <v>5779</v>
      </c>
      <c r="C615" s="98" t="s">
        <v>4647</v>
      </c>
      <c r="D615" s="57">
        <v>225</v>
      </c>
      <c r="E61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15" s="141">
        <f t="shared" si="9"/>
        <v>225</v>
      </c>
      <c r="G615" s="239" t="s">
        <v>23</v>
      </c>
    </row>
    <row r="616" spans="1:7" x14ac:dyDescent="0.3">
      <c r="A616" s="97" t="s">
        <v>9077</v>
      </c>
      <c r="B616" s="98" t="s">
        <v>5780</v>
      </c>
      <c r="C616" s="98" t="s">
        <v>4647</v>
      </c>
      <c r="D616" s="57">
        <v>87</v>
      </c>
      <c r="E61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16" s="141">
        <f t="shared" si="9"/>
        <v>87</v>
      </c>
      <c r="G616" s="239" t="s">
        <v>23</v>
      </c>
    </row>
    <row r="617" spans="1:7" x14ac:dyDescent="0.3">
      <c r="A617" s="97" t="s">
        <v>9078</v>
      </c>
      <c r="B617" s="98" t="s">
        <v>5781</v>
      </c>
      <c r="C617" s="98" t="s">
        <v>4647</v>
      </c>
      <c r="D617" s="57">
        <v>225</v>
      </c>
      <c r="E61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17" s="141">
        <f t="shared" si="9"/>
        <v>225</v>
      </c>
      <c r="G617" s="239" t="s">
        <v>23</v>
      </c>
    </row>
    <row r="618" spans="1:7" x14ac:dyDescent="0.3">
      <c r="A618" s="99" t="s">
        <v>5782</v>
      </c>
      <c r="B618" s="98" t="s">
        <v>5783</v>
      </c>
      <c r="C618" s="98" t="s">
        <v>4669</v>
      </c>
      <c r="D618" s="57">
        <v>321</v>
      </c>
      <c r="E61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18" s="141">
        <f t="shared" si="9"/>
        <v>321</v>
      </c>
      <c r="G618" s="239" t="s">
        <v>23</v>
      </c>
    </row>
    <row r="619" spans="1:7" x14ac:dyDescent="0.3">
      <c r="A619" s="99" t="s">
        <v>5784</v>
      </c>
      <c r="B619" s="98" t="s">
        <v>5785</v>
      </c>
      <c r="C619" s="98" t="s">
        <v>4647</v>
      </c>
      <c r="D619" s="57">
        <v>87</v>
      </c>
      <c r="E61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19" s="141">
        <f t="shared" si="9"/>
        <v>87</v>
      </c>
      <c r="G619" s="239" t="s">
        <v>23</v>
      </c>
    </row>
    <row r="620" spans="1:7" x14ac:dyDescent="0.3">
      <c r="A620" s="99" t="s">
        <v>5786</v>
      </c>
      <c r="B620" s="98" t="s">
        <v>5787</v>
      </c>
      <c r="C620" s="98" t="s">
        <v>4647</v>
      </c>
      <c r="D620" s="57">
        <v>87</v>
      </c>
      <c r="E62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20" s="141">
        <f t="shared" si="9"/>
        <v>87</v>
      </c>
      <c r="G620" s="239" t="s">
        <v>23</v>
      </c>
    </row>
    <row r="621" spans="1:7" x14ac:dyDescent="0.3">
      <c r="A621" s="99" t="s">
        <v>5788</v>
      </c>
      <c r="B621" s="98" t="s">
        <v>5789</v>
      </c>
      <c r="C621" s="98" t="s">
        <v>4647</v>
      </c>
      <c r="D621" s="57">
        <v>87</v>
      </c>
      <c r="E62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21" s="141">
        <f t="shared" si="9"/>
        <v>87</v>
      </c>
      <c r="G621" s="239" t="s">
        <v>23</v>
      </c>
    </row>
    <row r="622" spans="1:7" x14ac:dyDescent="0.3">
      <c r="A622" s="99" t="s">
        <v>5790</v>
      </c>
      <c r="B622" s="98" t="s">
        <v>5791</v>
      </c>
      <c r="C622" s="98" t="s">
        <v>4647</v>
      </c>
      <c r="D622" s="57">
        <v>73</v>
      </c>
      <c r="E62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22" s="141">
        <f t="shared" si="9"/>
        <v>73</v>
      </c>
      <c r="G622" s="239" t="s">
        <v>23</v>
      </c>
    </row>
    <row r="623" spans="1:7" x14ac:dyDescent="0.3">
      <c r="A623" s="99" t="s">
        <v>5792</v>
      </c>
      <c r="B623" s="98" t="s">
        <v>5793</v>
      </c>
      <c r="C623" s="98" t="s">
        <v>4647</v>
      </c>
      <c r="D623" s="57">
        <v>87</v>
      </c>
      <c r="E62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23" s="141">
        <f t="shared" si="9"/>
        <v>87</v>
      </c>
      <c r="G623" s="239" t="s">
        <v>23</v>
      </c>
    </row>
    <row r="624" spans="1:7" x14ac:dyDescent="0.3">
      <c r="A624" s="99" t="s">
        <v>5792</v>
      </c>
      <c r="B624" s="98" t="s">
        <v>5794</v>
      </c>
      <c r="C624" s="98" t="s">
        <v>4669</v>
      </c>
      <c r="D624" s="57">
        <v>321</v>
      </c>
      <c r="E62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24" s="141">
        <f t="shared" si="9"/>
        <v>321</v>
      </c>
      <c r="G624" s="239" t="s">
        <v>23</v>
      </c>
    </row>
    <row r="625" spans="1:7" x14ac:dyDescent="0.3">
      <c r="A625" s="99" t="s">
        <v>5795</v>
      </c>
      <c r="B625" s="98" t="s">
        <v>5796</v>
      </c>
      <c r="C625" s="98" t="s">
        <v>4647</v>
      </c>
      <c r="D625" s="57">
        <v>87</v>
      </c>
      <c r="E62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25" s="141">
        <f t="shared" si="9"/>
        <v>87</v>
      </c>
      <c r="G625" s="239" t="s">
        <v>23</v>
      </c>
    </row>
    <row r="626" spans="1:7" x14ac:dyDescent="0.3">
      <c r="A626" s="97" t="s">
        <v>10220</v>
      </c>
      <c r="B626" s="98" t="s">
        <v>10235</v>
      </c>
      <c r="C626" s="98" t="s">
        <v>4647</v>
      </c>
      <c r="D626" s="57">
        <v>393</v>
      </c>
      <c r="E62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26" s="141">
        <f t="shared" si="9"/>
        <v>393</v>
      </c>
      <c r="G626" s="239" t="s">
        <v>23</v>
      </c>
    </row>
    <row r="627" spans="1:7" x14ac:dyDescent="0.3">
      <c r="A627" s="99" t="s">
        <v>5799</v>
      </c>
      <c r="B627" s="98" t="s">
        <v>5800</v>
      </c>
      <c r="C627" s="98" t="s">
        <v>4647</v>
      </c>
      <c r="D627" s="57">
        <v>240</v>
      </c>
      <c r="E62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27" s="141">
        <f t="shared" si="9"/>
        <v>240</v>
      </c>
      <c r="G627" s="239" t="s">
        <v>23</v>
      </c>
    </row>
    <row r="628" spans="1:7" x14ac:dyDescent="0.3">
      <c r="A628" s="99" t="s">
        <v>5801</v>
      </c>
      <c r="B628" s="98" t="s">
        <v>5802</v>
      </c>
      <c r="C628" s="98" t="s">
        <v>4647</v>
      </c>
      <c r="D628" s="57">
        <v>140</v>
      </c>
      <c r="E62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28" s="141">
        <f t="shared" si="9"/>
        <v>140</v>
      </c>
      <c r="G628" s="239" t="s">
        <v>23</v>
      </c>
    </row>
    <row r="629" spans="1:7" x14ac:dyDescent="0.3">
      <c r="A629" s="99" t="s">
        <v>5803</v>
      </c>
      <c r="B629" s="98" t="s">
        <v>5804</v>
      </c>
      <c r="C629" s="98" t="s">
        <v>4647</v>
      </c>
      <c r="D629" s="57">
        <v>154</v>
      </c>
      <c r="E62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29" s="141">
        <f t="shared" si="9"/>
        <v>154</v>
      </c>
      <c r="G629" s="239" t="s">
        <v>23</v>
      </c>
    </row>
    <row r="630" spans="1:7" x14ac:dyDescent="0.3">
      <c r="A630" s="99" t="s">
        <v>5805</v>
      </c>
      <c r="B630" s="98" t="s">
        <v>5806</v>
      </c>
      <c r="C630" s="98" t="s">
        <v>4647</v>
      </c>
      <c r="D630" s="57">
        <v>273</v>
      </c>
      <c r="E63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30" s="141">
        <f t="shared" si="9"/>
        <v>273</v>
      </c>
      <c r="G630" s="239" t="s">
        <v>23</v>
      </c>
    </row>
    <row r="631" spans="1:7" x14ac:dyDescent="0.3">
      <c r="A631" s="99" t="s">
        <v>5808</v>
      </c>
      <c r="B631" s="98" t="s">
        <v>5809</v>
      </c>
      <c r="C631" s="98" t="s">
        <v>8031</v>
      </c>
      <c r="D631" s="57">
        <v>267</v>
      </c>
      <c r="E63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31" s="141">
        <f t="shared" si="9"/>
        <v>267</v>
      </c>
      <c r="G631" s="239" t="s">
        <v>23</v>
      </c>
    </row>
    <row r="632" spans="1:7" x14ac:dyDescent="0.3">
      <c r="A632" s="99" t="s">
        <v>5810</v>
      </c>
      <c r="B632" s="98" t="s">
        <v>5811</v>
      </c>
      <c r="C632" s="98" t="s">
        <v>8031</v>
      </c>
      <c r="D632" s="57">
        <v>267</v>
      </c>
      <c r="E63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32" s="141">
        <f t="shared" si="9"/>
        <v>267</v>
      </c>
      <c r="G632" s="239" t="s">
        <v>23</v>
      </c>
    </row>
    <row r="633" spans="1:7" x14ac:dyDescent="0.3">
      <c r="A633" s="97" t="s">
        <v>9081</v>
      </c>
      <c r="B633" s="98" t="s">
        <v>5807</v>
      </c>
      <c r="C633" s="98" t="s">
        <v>4647</v>
      </c>
      <c r="D633" s="57">
        <v>260</v>
      </c>
      <c r="E63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33" s="141">
        <f t="shared" si="9"/>
        <v>260</v>
      </c>
      <c r="G633" s="239" t="s">
        <v>23</v>
      </c>
    </row>
    <row r="634" spans="1:7" x14ac:dyDescent="0.3">
      <c r="A634" s="99" t="s">
        <v>5812</v>
      </c>
      <c r="B634" s="98" t="s">
        <v>5813</v>
      </c>
      <c r="C634" s="98" t="s">
        <v>4647</v>
      </c>
      <c r="D634" s="57">
        <v>81</v>
      </c>
      <c r="E63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34" s="141">
        <f t="shared" si="9"/>
        <v>81</v>
      </c>
      <c r="G634" s="239" t="s">
        <v>23</v>
      </c>
    </row>
    <row r="635" spans="1:7" x14ac:dyDescent="0.3">
      <c r="A635" s="99" t="s">
        <v>5814</v>
      </c>
      <c r="B635" s="98" t="s">
        <v>5815</v>
      </c>
      <c r="C635" s="98" t="s">
        <v>4647</v>
      </c>
      <c r="D635" s="57">
        <v>109</v>
      </c>
      <c r="E63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35" s="141">
        <f t="shared" si="9"/>
        <v>109</v>
      </c>
      <c r="G635" s="239" t="s">
        <v>23</v>
      </c>
    </row>
    <row r="636" spans="1:7" x14ac:dyDescent="0.3">
      <c r="A636" s="99" t="s">
        <v>8039</v>
      </c>
      <c r="B636" s="98" t="s">
        <v>8027</v>
      </c>
      <c r="C636" s="98" t="s">
        <v>4647</v>
      </c>
      <c r="D636" s="57">
        <v>140</v>
      </c>
      <c r="E63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36" s="141">
        <f t="shared" si="9"/>
        <v>140</v>
      </c>
      <c r="G636" s="239" t="s">
        <v>23</v>
      </c>
    </row>
    <row r="637" spans="1:7" x14ac:dyDescent="0.3">
      <c r="A637" s="99" t="s">
        <v>5816</v>
      </c>
      <c r="B637" s="98" t="s">
        <v>5817</v>
      </c>
      <c r="C637" s="98" t="s">
        <v>4669</v>
      </c>
      <c r="D637" s="57">
        <v>213</v>
      </c>
      <c r="E63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37" s="141">
        <f t="shared" si="9"/>
        <v>213</v>
      </c>
      <c r="G637" s="239" t="s">
        <v>23</v>
      </c>
    </row>
    <row r="638" spans="1:7" x14ac:dyDescent="0.3">
      <c r="A638" s="99" t="s">
        <v>5818</v>
      </c>
      <c r="B638" s="98" t="s">
        <v>5819</v>
      </c>
      <c r="C638" s="98" t="s">
        <v>4669</v>
      </c>
      <c r="D638" s="57">
        <v>235</v>
      </c>
      <c r="E63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38" s="141">
        <f t="shared" si="9"/>
        <v>235</v>
      </c>
      <c r="G638" s="239" t="s">
        <v>23</v>
      </c>
    </row>
    <row r="639" spans="1:7" x14ac:dyDescent="0.3">
      <c r="A639" s="99" t="s">
        <v>5820</v>
      </c>
      <c r="B639" s="98" t="s">
        <v>5821</v>
      </c>
      <c r="C639" s="98" t="s">
        <v>4647</v>
      </c>
      <c r="D639" s="57">
        <v>94</v>
      </c>
      <c r="E63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39" s="141">
        <f t="shared" si="9"/>
        <v>94</v>
      </c>
      <c r="G639" s="239" t="s">
        <v>23</v>
      </c>
    </row>
    <row r="640" spans="1:7" x14ac:dyDescent="0.3">
      <c r="A640" s="99" t="s">
        <v>5822</v>
      </c>
      <c r="B640" s="98" t="s">
        <v>5823</v>
      </c>
      <c r="C640" s="98" t="s">
        <v>4647</v>
      </c>
      <c r="D640" s="57">
        <v>267</v>
      </c>
      <c r="E64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40" s="141">
        <f t="shared" si="9"/>
        <v>267</v>
      </c>
      <c r="G640" s="239" t="s">
        <v>23</v>
      </c>
    </row>
    <row r="641" spans="1:7" x14ac:dyDescent="0.3">
      <c r="A641" s="99" t="s">
        <v>5824</v>
      </c>
      <c r="B641" s="98" t="s">
        <v>5825</v>
      </c>
      <c r="C641" s="98" t="s">
        <v>4647</v>
      </c>
      <c r="D641" s="57">
        <v>125</v>
      </c>
      <c r="E64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41" s="141">
        <f t="shared" si="9"/>
        <v>125</v>
      </c>
      <c r="G641" s="239" t="s">
        <v>23</v>
      </c>
    </row>
    <row r="642" spans="1:7" x14ac:dyDescent="0.3">
      <c r="A642" s="99" t="s">
        <v>5826</v>
      </c>
      <c r="B642" s="98" t="s">
        <v>5827</v>
      </c>
      <c r="C642" s="98" t="s">
        <v>4647</v>
      </c>
      <c r="D642" s="57">
        <v>109</v>
      </c>
      <c r="E64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42" s="141">
        <f t="shared" si="9"/>
        <v>109</v>
      </c>
      <c r="G642" s="239" t="s">
        <v>23</v>
      </c>
    </row>
    <row r="643" spans="1:7" x14ac:dyDescent="0.3">
      <c r="A643" s="99" t="s">
        <v>5826</v>
      </c>
      <c r="B643" s="98" t="s">
        <v>5828</v>
      </c>
      <c r="C643" s="98" t="s">
        <v>4669</v>
      </c>
      <c r="D643" s="57">
        <v>388</v>
      </c>
      <c r="E64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43" s="141">
        <f t="shared" si="9"/>
        <v>388</v>
      </c>
      <c r="G643" s="239" t="s">
        <v>23</v>
      </c>
    </row>
    <row r="644" spans="1:7" x14ac:dyDescent="0.3">
      <c r="A644" s="99" t="s">
        <v>5829</v>
      </c>
      <c r="B644" s="98" t="s">
        <v>5830</v>
      </c>
      <c r="C644" s="98" t="s">
        <v>4647</v>
      </c>
      <c r="D644" s="57">
        <v>162</v>
      </c>
      <c r="E64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44" s="141">
        <f t="shared" si="9"/>
        <v>162</v>
      </c>
      <c r="G644" s="239" t="s">
        <v>23</v>
      </c>
    </row>
    <row r="645" spans="1:7" x14ac:dyDescent="0.3">
      <c r="A645" s="99" t="s">
        <v>5831</v>
      </c>
      <c r="B645" s="98" t="s">
        <v>5832</v>
      </c>
      <c r="C645" s="98" t="s">
        <v>4669</v>
      </c>
      <c r="D645" s="57">
        <v>556</v>
      </c>
      <c r="E64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45" s="141">
        <f t="shared" si="9"/>
        <v>556</v>
      </c>
      <c r="G645" s="239" t="s">
        <v>23</v>
      </c>
    </row>
    <row r="646" spans="1:7" x14ac:dyDescent="0.3">
      <c r="A646" s="97" t="s">
        <v>10229</v>
      </c>
      <c r="B646" s="98" t="s">
        <v>10244</v>
      </c>
      <c r="C646" s="98" t="s">
        <v>8031</v>
      </c>
      <c r="D646" s="57">
        <v>219</v>
      </c>
      <c r="E64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46" s="141">
        <f t="shared" ref="F646:F709" si="10">D646-D646*E646</f>
        <v>219</v>
      </c>
      <c r="G646" s="239" t="s">
        <v>23</v>
      </c>
    </row>
    <row r="647" spans="1:7" x14ac:dyDescent="0.3">
      <c r="A647" s="97" t="s">
        <v>10224</v>
      </c>
      <c r="B647" s="98" t="s">
        <v>10239</v>
      </c>
      <c r="C647" s="98" t="s">
        <v>4647</v>
      </c>
      <c r="D647" s="57">
        <v>205</v>
      </c>
      <c r="E64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47" s="141">
        <f t="shared" si="10"/>
        <v>205</v>
      </c>
      <c r="G647" s="239" t="s">
        <v>23</v>
      </c>
    </row>
    <row r="648" spans="1:7" x14ac:dyDescent="0.3">
      <c r="A648" s="97" t="s">
        <v>10225</v>
      </c>
      <c r="B648" s="98" t="s">
        <v>10240</v>
      </c>
      <c r="C648" s="98" t="s">
        <v>4647</v>
      </c>
      <c r="D648" s="57">
        <v>219</v>
      </c>
      <c r="E64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48" s="141">
        <f t="shared" si="10"/>
        <v>219</v>
      </c>
      <c r="G648" s="239" t="s">
        <v>23</v>
      </c>
    </row>
    <row r="649" spans="1:7" x14ac:dyDescent="0.3">
      <c r="A649" s="97" t="s">
        <v>10226</v>
      </c>
      <c r="B649" s="98" t="s">
        <v>10241</v>
      </c>
      <c r="C649" s="98" t="s">
        <v>4647</v>
      </c>
      <c r="D649" s="57">
        <v>205</v>
      </c>
      <c r="E64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49" s="141">
        <f t="shared" si="10"/>
        <v>205</v>
      </c>
      <c r="G649" s="239" t="s">
        <v>23</v>
      </c>
    </row>
    <row r="650" spans="1:7" x14ac:dyDescent="0.3">
      <c r="A650" s="97" t="s">
        <v>10227</v>
      </c>
      <c r="B650" s="98" t="s">
        <v>10242</v>
      </c>
      <c r="C650" s="98" t="s">
        <v>4647</v>
      </c>
      <c r="D650" s="57">
        <v>176</v>
      </c>
      <c r="E65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50" s="141">
        <f t="shared" si="10"/>
        <v>176</v>
      </c>
      <c r="G650" s="239" t="s">
        <v>23</v>
      </c>
    </row>
    <row r="651" spans="1:7" x14ac:dyDescent="0.3">
      <c r="A651" s="97" t="s">
        <v>10228</v>
      </c>
      <c r="B651" s="98" t="s">
        <v>10243</v>
      </c>
      <c r="C651" s="98" t="s">
        <v>8031</v>
      </c>
      <c r="D651" s="57">
        <v>219</v>
      </c>
      <c r="E65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51" s="141">
        <f t="shared" si="10"/>
        <v>219</v>
      </c>
      <c r="G651" s="239" t="s">
        <v>23</v>
      </c>
    </row>
    <row r="652" spans="1:7" x14ac:dyDescent="0.3">
      <c r="A652" s="99" t="s">
        <v>5833</v>
      </c>
      <c r="B652" s="98" t="s">
        <v>5834</v>
      </c>
      <c r="C652" s="98" t="s">
        <v>8073</v>
      </c>
      <c r="D652" s="57">
        <v>167</v>
      </c>
      <c r="E65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52" s="141">
        <f t="shared" si="10"/>
        <v>167</v>
      </c>
      <c r="G652" s="239" t="s">
        <v>23</v>
      </c>
    </row>
    <row r="653" spans="1:7" x14ac:dyDescent="0.3">
      <c r="A653" s="99" t="s">
        <v>5835</v>
      </c>
      <c r="B653" s="98" t="s">
        <v>5836</v>
      </c>
      <c r="C653" s="98" t="s">
        <v>4647</v>
      </c>
      <c r="D653" s="57">
        <v>267</v>
      </c>
      <c r="E65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53" s="141">
        <f t="shared" si="10"/>
        <v>267</v>
      </c>
      <c r="G653" s="239" t="s">
        <v>23</v>
      </c>
    </row>
    <row r="654" spans="1:7" x14ac:dyDescent="0.3">
      <c r="A654" s="99" t="s">
        <v>5837</v>
      </c>
      <c r="B654" s="98" t="s">
        <v>5838</v>
      </c>
      <c r="C654" s="98" t="s">
        <v>4647</v>
      </c>
      <c r="D654" s="57">
        <v>348</v>
      </c>
      <c r="E65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54" s="141">
        <f t="shared" si="10"/>
        <v>348</v>
      </c>
      <c r="G654" s="239" t="s">
        <v>23</v>
      </c>
    </row>
    <row r="655" spans="1:7" x14ac:dyDescent="0.3">
      <c r="A655" s="99" t="s">
        <v>5839</v>
      </c>
      <c r="B655" s="98" t="s">
        <v>5840</v>
      </c>
      <c r="C655" s="98" t="s">
        <v>4647</v>
      </c>
      <c r="D655" s="57">
        <v>94</v>
      </c>
      <c r="E65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55" s="141">
        <f t="shared" si="10"/>
        <v>94</v>
      </c>
      <c r="G655" s="239" t="s">
        <v>23</v>
      </c>
    </row>
    <row r="656" spans="1:7" x14ac:dyDescent="0.3">
      <c r="A656" s="97" t="s">
        <v>9082</v>
      </c>
      <c r="B656" s="98" t="s">
        <v>7666</v>
      </c>
      <c r="C656" s="98" t="s">
        <v>4647</v>
      </c>
      <c r="D656" s="57">
        <v>462</v>
      </c>
      <c r="E65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56" s="141">
        <f t="shared" si="10"/>
        <v>462</v>
      </c>
      <c r="G656" s="239" t="s">
        <v>23</v>
      </c>
    </row>
    <row r="657" spans="1:7" x14ac:dyDescent="0.3">
      <c r="A657" s="97" t="s">
        <v>9083</v>
      </c>
      <c r="B657" s="98" t="s">
        <v>7667</v>
      </c>
      <c r="C657" s="100" t="s">
        <v>8031</v>
      </c>
      <c r="D657" s="57">
        <v>150</v>
      </c>
      <c r="E65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57" s="141">
        <f t="shared" si="10"/>
        <v>150</v>
      </c>
      <c r="G657" s="239" t="s">
        <v>23</v>
      </c>
    </row>
    <row r="658" spans="1:7" x14ac:dyDescent="0.3">
      <c r="A658" s="97" t="s">
        <v>9084</v>
      </c>
      <c r="B658" s="98" t="s">
        <v>7668</v>
      </c>
      <c r="C658" s="98" t="s">
        <v>4647</v>
      </c>
      <c r="D658" s="57">
        <v>462</v>
      </c>
      <c r="E65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58" s="141">
        <f t="shared" si="10"/>
        <v>462</v>
      </c>
      <c r="G658" s="239" t="s">
        <v>23</v>
      </c>
    </row>
    <row r="659" spans="1:7" x14ac:dyDescent="0.3">
      <c r="A659" s="97" t="s">
        <v>9085</v>
      </c>
      <c r="B659" s="98" t="s">
        <v>7669</v>
      </c>
      <c r="C659" s="98" t="s">
        <v>4647</v>
      </c>
      <c r="D659" s="57">
        <v>349</v>
      </c>
      <c r="E65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59" s="141">
        <f t="shared" si="10"/>
        <v>349</v>
      </c>
      <c r="G659" s="239" t="s">
        <v>23</v>
      </c>
    </row>
    <row r="660" spans="1:7" x14ac:dyDescent="0.3">
      <c r="A660" s="99" t="s">
        <v>5841</v>
      </c>
      <c r="B660" s="98" t="s">
        <v>5842</v>
      </c>
      <c r="C660" s="98" t="s">
        <v>4647</v>
      </c>
      <c r="D660" s="57">
        <v>267</v>
      </c>
      <c r="E66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60" s="141">
        <f t="shared" si="10"/>
        <v>267</v>
      </c>
      <c r="G660" s="239" t="s">
        <v>23</v>
      </c>
    </row>
    <row r="661" spans="1:7" x14ac:dyDescent="0.3">
      <c r="A661" s="99" t="s">
        <v>5843</v>
      </c>
      <c r="B661" s="98" t="s">
        <v>5844</v>
      </c>
      <c r="C661" s="98" t="s">
        <v>4647</v>
      </c>
      <c r="D661" s="57">
        <v>281</v>
      </c>
      <c r="E66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61" s="141">
        <f t="shared" si="10"/>
        <v>281</v>
      </c>
      <c r="G661" s="239" t="s">
        <v>23</v>
      </c>
    </row>
    <row r="662" spans="1:7" x14ac:dyDescent="0.3">
      <c r="A662" s="99" t="s">
        <v>8038</v>
      </c>
      <c r="B662" s="98" t="s">
        <v>8026</v>
      </c>
      <c r="C662" s="98" t="s">
        <v>4647</v>
      </c>
      <c r="D662" s="57">
        <v>181</v>
      </c>
      <c r="E66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62" s="141">
        <f t="shared" si="10"/>
        <v>181</v>
      </c>
      <c r="G662" s="239" t="s">
        <v>23</v>
      </c>
    </row>
    <row r="663" spans="1:7" x14ac:dyDescent="0.3">
      <c r="A663" s="97" t="s">
        <v>9086</v>
      </c>
      <c r="B663" s="98" t="s">
        <v>5847</v>
      </c>
      <c r="C663" s="98" t="s">
        <v>4647</v>
      </c>
      <c r="D663" s="57">
        <v>302</v>
      </c>
      <c r="E66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63" s="141">
        <f t="shared" si="10"/>
        <v>302</v>
      </c>
      <c r="G663" s="239" t="s">
        <v>23</v>
      </c>
    </row>
    <row r="664" spans="1:7" x14ac:dyDescent="0.3">
      <c r="A664" s="99" t="s">
        <v>5845</v>
      </c>
      <c r="B664" s="98" t="s">
        <v>5846</v>
      </c>
      <c r="C664" s="98" t="s">
        <v>4647</v>
      </c>
      <c r="D664" s="57">
        <v>302</v>
      </c>
      <c r="E66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64" s="141">
        <f t="shared" si="10"/>
        <v>302</v>
      </c>
      <c r="G664" s="239" t="s">
        <v>23</v>
      </c>
    </row>
    <row r="665" spans="1:7" x14ac:dyDescent="0.3">
      <c r="A665" s="99" t="s">
        <v>8034</v>
      </c>
      <c r="B665" s="98" t="s">
        <v>8022</v>
      </c>
      <c r="C665" s="98" t="s">
        <v>8031</v>
      </c>
      <c r="D665" s="57">
        <v>242</v>
      </c>
      <c r="E66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65" s="141">
        <f t="shared" si="10"/>
        <v>242</v>
      </c>
      <c r="G665" s="239" t="s">
        <v>23</v>
      </c>
    </row>
    <row r="666" spans="1:7" x14ac:dyDescent="0.3">
      <c r="A666" s="99" t="s">
        <v>8043</v>
      </c>
      <c r="B666" s="98" t="s">
        <v>8032</v>
      </c>
      <c r="C666" s="98" t="s">
        <v>8031</v>
      </c>
      <c r="D666" s="57">
        <v>242</v>
      </c>
      <c r="E66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66" s="141">
        <f t="shared" si="10"/>
        <v>242</v>
      </c>
      <c r="G666" s="239" t="s">
        <v>23</v>
      </c>
    </row>
    <row r="667" spans="1:7" x14ac:dyDescent="0.3">
      <c r="A667" s="99" t="s">
        <v>5848</v>
      </c>
      <c r="B667" s="98" t="s">
        <v>5849</v>
      </c>
      <c r="C667" s="98" t="s">
        <v>4647</v>
      </c>
      <c r="D667" s="57">
        <v>118</v>
      </c>
      <c r="E66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67" s="141">
        <f t="shared" si="10"/>
        <v>118</v>
      </c>
      <c r="G667" s="239" t="s">
        <v>23</v>
      </c>
    </row>
    <row r="668" spans="1:7" x14ac:dyDescent="0.3">
      <c r="A668" s="99" t="s">
        <v>5850</v>
      </c>
      <c r="B668" s="98" t="s">
        <v>5851</v>
      </c>
      <c r="C668" s="98" t="s">
        <v>4647</v>
      </c>
      <c r="D668" s="57">
        <v>120</v>
      </c>
      <c r="E66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68" s="141">
        <f t="shared" si="10"/>
        <v>120</v>
      </c>
      <c r="G668" s="239" t="s">
        <v>23</v>
      </c>
    </row>
    <row r="669" spans="1:7" x14ac:dyDescent="0.3">
      <c r="A669" s="99" t="s">
        <v>5852</v>
      </c>
      <c r="B669" s="98" t="s">
        <v>5853</v>
      </c>
      <c r="C669" s="98" t="s">
        <v>4647</v>
      </c>
      <c r="D669" s="57">
        <v>142</v>
      </c>
      <c r="E66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69" s="141">
        <f t="shared" si="10"/>
        <v>142</v>
      </c>
      <c r="G669" s="239" t="s">
        <v>23</v>
      </c>
    </row>
    <row r="670" spans="1:7" x14ac:dyDescent="0.3">
      <c r="A670" s="97" t="s">
        <v>9036</v>
      </c>
      <c r="B670" s="95" t="s">
        <v>5027</v>
      </c>
      <c r="C670" s="100" t="s">
        <v>4647</v>
      </c>
      <c r="D670" s="57">
        <v>125</v>
      </c>
      <c r="E67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70" s="141">
        <f t="shared" si="10"/>
        <v>125</v>
      </c>
      <c r="G670" s="239" t="s">
        <v>23</v>
      </c>
    </row>
    <row r="671" spans="1:7" x14ac:dyDescent="0.3">
      <c r="A671" s="99" t="s">
        <v>5855</v>
      </c>
      <c r="B671" s="98" t="s">
        <v>5856</v>
      </c>
      <c r="C671" s="98" t="s">
        <v>4647</v>
      </c>
      <c r="D671" s="57">
        <v>102</v>
      </c>
      <c r="E67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71" s="141">
        <f t="shared" si="10"/>
        <v>102</v>
      </c>
      <c r="G671" s="239" t="s">
        <v>23</v>
      </c>
    </row>
    <row r="672" spans="1:7" x14ac:dyDescent="0.3">
      <c r="A672" s="99" t="s">
        <v>5857</v>
      </c>
      <c r="B672" s="98" t="s">
        <v>5858</v>
      </c>
      <c r="C672" s="98" t="s">
        <v>4647</v>
      </c>
      <c r="D672" s="57">
        <v>293</v>
      </c>
      <c r="E67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72" s="141">
        <f t="shared" si="10"/>
        <v>293</v>
      </c>
      <c r="G672" s="239" t="s">
        <v>23</v>
      </c>
    </row>
    <row r="673" spans="1:7" x14ac:dyDescent="0.3">
      <c r="A673" s="99" t="s">
        <v>5859</v>
      </c>
      <c r="B673" s="98" t="s">
        <v>5860</v>
      </c>
      <c r="C673" s="98" t="s">
        <v>4647</v>
      </c>
      <c r="D673" s="57">
        <v>109</v>
      </c>
      <c r="E67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73" s="141">
        <f t="shared" si="10"/>
        <v>109</v>
      </c>
      <c r="G673" s="239" t="s">
        <v>23</v>
      </c>
    </row>
    <row r="674" spans="1:7" x14ac:dyDescent="0.3">
      <c r="A674" s="99" t="s">
        <v>5861</v>
      </c>
      <c r="B674" s="98" t="s">
        <v>5862</v>
      </c>
      <c r="C674" s="98" t="s">
        <v>4647</v>
      </c>
      <c r="D674" s="57">
        <v>109</v>
      </c>
      <c r="E67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74" s="141">
        <f t="shared" si="10"/>
        <v>109</v>
      </c>
      <c r="G674" s="239" t="s">
        <v>23</v>
      </c>
    </row>
    <row r="675" spans="1:7" x14ac:dyDescent="0.3">
      <c r="A675" s="99" t="s">
        <v>5863</v>
      </c>
      <c r="B675" s="98" t="s">
        <v>5864</v>
      </c>
      <c r="C675" s="98" t="s">
        <v>4647</v>
      </c>
      <c r="D675" s="57">
        <v>23</v>
      </c>
      <c r="E67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75" s="141">
        <f t="shared" si="10"/>
        <v>23</v>
      </c>
      <c r="G675" s="239" t="s">
        <v>23</v>
      </c>
    </row>
    <row r="676" spans="1:7" x14ac:dyDescent="0.3">
      <c r="A676" s="99" t="s">
        <v>5863</v>
      </c>
      <c r="B676" s="98" t="s">
        <v>5865</v>
      </c>
      <c r="C676" s="98" t="s">
        <v>4669</v>
      </c>
      <c r="D676" s="57">
        <v>94</v>
      </c>
      <c r="E67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76" s="141">
        <f t="shared" si="10"/>
        <v>94</v>
      </c>
      <c r="G676" s="239" t="s">
        <v>23</v>
      </c>
    </row>
    <row r="677" spans="1:7" x14ac:dyDescent="0.3">
      <c r="A677" s="99" t="s">
        <v>5866</v>
      </c>
      <c r="B677" s="98" t="s">
        <v>5867</v>
      </c>
      <c r="C677" s="98" t="s">
        <v>4647</v>
      </c>
      <c r="D677" s="57">
        <v>273</v>
      </c>
      <c r="E67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77" s="141">
        <f t="shared" si="10"/>
        <v>273</v>
      </c>
      <c r="G677" s="239" t="s">
        <v>23</v>
      </c>
    </row>
    <row r="678" spans="1:7" x14ac:dyDescent="0.3">
      <c r="A678" s="97" t="s">
        <v>9088</v>
      </c>
      <c r="B678" s="98" t="s">
        <v>5868</v>
      </c>
      <c r="C678" s="98" t="s">
        <v>4647</v>
      </c>
      <c r="D678" s="57">
        <v>109</v>
      </c>
      <c r="E67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78" s="141">
        <f t="shared" si="10"/>
        <v>109</v>
      </c>
      <c r="G678" s="239" t="s">
        <v>23</v>
      </c>
    </row>
    <row r="679" spans="1:7" x14ac:dyDescent="0.3">
      <c r="A679" s="97" t="s">
        <v>5869</v>
      </c>
      <c r="B679" s="98" t="s">
        <v>5870</v>
      </c>
      <c r="C679" s="98" t="s">
        <v>4647</v>
      </c>
      <c r="D679" s="57">
        <v>102</v>
      </c>
      <c r="E67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79" s="141">
        <f t="shared" si="10"/>
        <v>102</v>
      </c>
      <c r="G679" s="239" t="s">
        <v>23</v>
      </c>
    </row>
    <row r="680" spans="1:7" x14ac:dyDescent="0.3">
      <c r="A680" s="99" t="s">
        <v>5871</v>
      </c>
      <c r="B680" s="98" t="s">
        <v>5872</v>
      </c>
      <c r="C680" s="98" t="s">
        <v>4647</v>
      </c>
      <c r="D680" s="57">
        <v>112</v>
      </c>
      <c r="E68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80" s="141">
        <f t="shared" si="10"/>
        <v>112</v>
      </c>
      <c r="G680" s="239" t="s">
        <v>23</v>
      </c>
    </row>
    <row r="681" spans="1:7" x14ac:dyDescent="0.3">
      <c r="A681" s="99" t="s">
        <v>5873</v>
      </c>
      <c r="B681" s="98" t="s">
        <v>5874</v>
      </c>
      <c r="C681" s="98" t="s">
        <v>4647</v>
      </c>
      <c r="D681" s="57">
        <v>118</v>
      </c>
      <c r="E68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81" s="141">
        <f t="shared" si="10"/>
        <v>118</v>
      </c>
      <c r="G681" s="239" t="s">
        <v>23</v>
      </c>
    </row>
    <row r="682" spans="1:7" x14ac:dyDescent="0.3">
      <c r="A682" s="99" t="s">
        <v>5875</v>
      </c>
      <c r="B682" s="98" t="s">
        <v>5876</v>
      </c>
      <c r="C682" s="98" t="s">
        <v>4669</v>
      </c>
      <c r="D682" s="57">
        <v>246</v>
      </c>
      <c r="E68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82" s="141">
        <f t="shared" si="10"/>
        <v>246</v>
      </c>
      <c r="G682" s="239" t="s">
        <v>23</v>
      </c>
    </row>
    <row r="683" spans="1:7" x14ac:dyDescent="0.3">
      <c r="A683" s="97" t="s">
        <v>5877</v>
      </c>
      <c r="B683" s="98" t="s">
        <v>5878</v>
      </c>
      <c r="C683" s="98" t="s">
        <v>4647</v>
      </c>
      <c r="D683" s="57">
        <v>441</v>
      </c>
      <c r="E68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83" s="141">
        <f t="shared" si="10"/>
        <v>441</v>
      </c>
      <c r="G683" s="239" t="s">
        <v>23</v>
      </c>
    </row>
    <row r="684" spans="1:7" x14ac:dyDescent="0.3">
      <c r="A684" s="99" t="s">
        <v>5879</v>
      </c>
      <c r="B684" s="98" t="s">
        <v>5880</v>
      </c>
      <c r="C684" s="98" t="s">
        <v>4647</v>
      </c>
      <c r="D684" s="57">
        <v>118</v>
      </c>
      <c r="E68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84" s="141">
        <f t="shared" si="10"/>
        <v>118</v>
      </c>
      <c r="G684" s="239" t="s">
        <v>23</v>
      </c>
    </row>
    <row r="685" spans="1:7" x14ac:dyDescent="0.3">
      <c r="A685" s="99" t="s">
        <v>5879</v>
      </c>
      <c r="B685" s="98" t="s">
        <v>5881</v>
      </c>
      <c r="C685" s="98" t="s">
        <v>4669</v>
      </c>
      <c r="D685" s="57">
        <v>441</v>
      </c>
      <c r="E68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85" s="141">
        <f t="shared" si="10"/>
        <v>441</v>
      </c>
      <c r="G685" s="239" t="s">
        <v>23</v>
      </c>
    </row>
    <row r="686" spans="1:7" x14ac:dyDescent="0.3">
      <c r="A686" s="99" t="s">
        <v>5882</v>
      </c>
      <c r="B686" s="98" t="s">
        <v>5883</v>
      </c>
      <c r="C686" s="98" t="s">
        <v>4647</v>
      </c>
      <c r="D686" s="57">
        <v>246</v>
      </c>
      <c r="E68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86" s="141">
        <f t="shared" si="10"/>
        <v>246</v>
      </c>
      <c r="G686" s="239" t="s">
        <v>23</v>
      </c>
    </row>
    <row r="687" spans="1:7" x14ac:dyDescent="0.3">
      <c r="A687" s="99" t="s">
        <v>5884</v>
      </c>
      <c r="B687" s="98" t="s">
        <v>5885</v>
      </c>
      <c r="C687" s="98" t="s">
        <v>4647</v>
      </c>
      <c r="D687" s="57">
        <v>281</v>
      </c>
      <c r="E68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87" s="141">
        <f t="shared" si="10"/>
        <v>281</v>
      </c>
      <c r="G687" s="239" t="s">
        <v>23</v>
      </c>
    </row>
    <row r="688" spans="1:7" x14ac:dyDescent="0.3">
      <c r="A688" s="99" t="s">
        <v>5886</v>
      </c>
      <c r="B688" s="98" t="s">
        <v>5887</v>
      </c>
      <c r="C688" s="98" t="s">
        <v>4647</v>
      </c>
      <c r="D688" s="57">
        <v>237</v>
      </c>
      <c r="E68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88" s="141">
        <f t="shared" si="10"/>
        <v>237</v>
      </c>
      <c r="G688" s="239" t="s">
        <v>23</v>
      </c>
    </row>
    <row r="689" spans="1:7" x14ac:dyDescent="0.3">
      <c r="A689" s="99" t="s">
        <v>5888</v>
      </c>
      <c r="B689" s="98" t="s">
        <v>5889</v>
      </c>
      <c r="C689" s="98" t="s">
        <v>4647</v>
      </c>
      <c r="D689" s="57">
        <v>237</v>
      </c>
      <c r="E68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89" s="141">
        <f t="shared" si="10"/>
        <v>237</v>
      </c>
      <c r="G689" s="239" t="s">
        <v>23</v>
      </c>
    </row>
    <row r="690" spans="1:7" x14ac:dyDescent="0.3">
      <c r="A690" s="99" t="s">
        <v>5890</v>
      </c>
      <c r="B690" s="98" t="s">
        <v>5891</v>
      </c>
      <c r="C690" s="98" t="s">
        <v>4647</v>
      </c>
      <c r="D690" s="57">
        <v>87</v>
      </c>
      <c r="E69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90" s="141">
        <f t="shared" si="10"/>
        <v>87</v>
      </c>
      <c r="G690" s="239" t="s">
        <v>23</v>
      </c>
    </row>
    <row r="691" spans="1:7" x14ac:dyDescent="0.3">
      <c r="A691" s="99" t="s">
        <v>5892</v>
      </c>
      <c r="B691" s="98" t="s">
        <v>5893</v>
      </c>
      <c r="C691" s="98" t="s">
        <v>4647</v>
      </c>
      <c r="D691" s="57">
        <v>140</v>
      </c>
      <c r="E69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91" s="141">
        <f t="shared" si="10"/>
        <v>140</v>
      </c>
      <c r="G691" s="239" t="s">
        <v>23</v>
      </c>
    </row>
    <row r="692" spans="1:7" x14ac:dyDescent="0.3">
      <c r="A692" s="99" t="s">
        <v>5894</v>
      </c>
      <c r="B692" s="98" t="s">
        <v>5895</v>
      </c>
      <c r="C692" s="98" t="s">
        <v>4647</v>
      </c>
      <c r="D692" s="57">
        <v>140</v>
      </c>
      <c r="E69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92" s="141">
        <f t="shared" si="10"/>
        <v>140</v>
      </c>
      <c r="G692" s="239" t="s">
        <v>23</v>
      </c>
    </row>
    <row r="693" spans="1:7" x14ac:dyDescent="0.3">
      <c r="A693" s="99" t="s">
        <v>5896</v>
      </c>
      <c r="B693" s="98" t="s">
        <v>5897</v>
      </c>
      <c r="C693" s="98" t="s">
        <v>4647</v>
      </c>
      <c r="D693" s="57">
        <v>140</v>
      </c>
      <c r="E69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93" s="141">
        <f t="shared" si="10"/>
        <v>140</v>
      </c>
      <c r="G693" s="239" t="s">
        <v>23</v>
      </c>
    </row>
    <row r="694" spans="1:7" x14ac:dyDescent="0.3">
      <c r="A694" s="99" t="s">
        <v>5898</v>
      </c>
      <c r="B694" s="98" t="s">
        <v>5899</v>
      </c>
      <c r="C694" s="98" t="s">
        <v>4647</v>
      </c>
      <c r="D694" s="57">
        <v>260</v>
      </c>
      <c r="E69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94" s="141">
        <f t="shared" si="10"/>
        <v>260</v>
      </c>
      <c r="G694" s="239" t="s">
        <v>23</v>
      </c>
    </row>
    <row r="695" spans="1:7" x14ac:dyDescent="0.3">
      <c r="A695" s="99" t="s">
        <v>5900</v>
      </c>
      <c r="B695" s="98" t="s">
        <v>5901</v>
      </c>
      <c r="C695" s="98" t="s">
        <v>4647</v>
      </c>
      <c r="D695" s="57">
        <v>288</v>
      </c>
      <c r="E69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95" s="141">
        <f t="shared" si="10"/>
        <v>288</v>
      </c>
      <c r="G695" s="239" t="s">
        <v>23</v>
      </c>
    </row>
    <row r="696" spans="1:7" x14ac:dyDescent="0.3">
      <c r="A696" s="99" t="s">
        <v>5902</v>
      </c>
      <c r="B696" s="98" t="s">
        <v>5903</v>
      </c>
      <c r="C696" s="98" t="s">
        <v>4647</v>
      </c>
      <c r="D696" s="57">
        <v>379</v>
      </c>
      <c r="E69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96" s="141">
        <f t="shared" si="10"/>
        <v>379</v>
      </c>
      <c r="G696" s="239" t="s">
        <v>23</v>
      </c>
    </row>
    <row r="697" spans="1:7" x14ac:dyDescent="0.3">
      <c r="A697" s="99" t="s">
        <v>5904</v>
      </c>
      <c r="B697" s="98" t="s">
        <v>5905</v>
      </c>
      <c r="C697" s="98" t="s">
        <v>4647</v>
      </c>
      <c r="D697" s="57">
        <v>373</v>
      </c>
      <c r="E69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97" s="141">
        <f t="shared" si="10"/>
        <v>373</v>
      </c>
      <c r="G697" s="239" t="s">
        <v>23</v>
      </c>
    </row>
    <row r="698" spans="1:7" x14ac:dyDescent="0.3">
      <c r="A698" s="99" t="s">
        <v>5906</v>
      </c>
      <c r="B698" s="98" t="s">
        <v>5907</v>
      </c>
      <c r="C698" s="98" t="s">
        <v>4647</v>
      </c>
      <c r="D698" s="57">
        <v>395</v>
      </c>
      <c r="E69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98" s="141">
        <f t="shared" si="10"/>
        <v>395</v>
      </c>
      <c r="G698" s="239" t="s">
        <v>23</v>
      </c>
    </row>
    <row r="699" spans="1:7" x14ac:dyDescent="0.3">
      <c r="A699" s="99" t="s">
        <v>5908</v>
      </c>
      <c r="B699" s="98" t="s">
        <v>5909</v>
      </c>
      <c r="C699" s="98" t="s">
        <v>4647</v>
      </c>
      <c r="D699" s="57">
        <v>373</v>
      </c>
      <c r="E69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99" s="141">
        <f t="shared" si="10"/>
        <v>373</v>
      </c>
      <c r="G699" s="239" t="s">
        <v>23</v>
      </c>
    </row>
    <row r="700" spans="1:7" x14ac:dyDescent="0.3">
      <c r="A700" s="99" t="s">
        <v>5910</v>
      </c>
      <c r="B700" s="98" t="s">
        <v>5911</v>
      </c>
      <c r="C700" s="98" t="s">
        <v>4647</v>
      </c>
      <c r="D700" s="57">
        <v>96</v>
      </c>
      <c r="E70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00" s="141">
        <f t="shared" si="10"/>
        <v>96</v>
      </c>
      <c r="G700" s="239" t="s">
        <v>23</v>
      </c>
    </row>
    <row r="701" spans="1:7" x14ac:dyDescent="0.3">
      <c r="A701" s="99" t="s">
        <v>5912</v>
      </c>
      <c r="B701" s="98" t="s">
        <v>5913</v>
      </c>
      <c r="C701" s="98" t="s">
        <v>4647</v>
      </c>
      <c r="D701" s="57">
        <v>96</v>
      </c>
      <c r="E70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01" s="141">
        <f t="shared" si="10"/>
        <v>96</v>
      </c>
      <c r="G701" s="239" t="s">
        <v>23</v>
      </c>
    </row>
    <row r="702" spans="1:7" x14ac:dyDescent="0.3">
      <c r="A702" s="99" t="s">
        <v>5914</v>
      </c>
      <c r="B702" s="98" t="s">
        <v>5915</v>
      </c>
      <c r="C702" s="98" t="s">
        <v>4647</v>
      </c>
      <c r="D702" s="57">
        <v>96</v>
      </c>
      <c r="E70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02" s="141">
        <f t="shared" si="10"/>
        <v>96</v>
      </c>
      <c r="G702" s="239" t="s">
        <v>23</v>
      </c>
    </row>
    <row r="703" spans="1:7" x14ac:dyDescent="0.3">
      <c r="A703" s="99" t="s">
        <v>5916</v>
      </c>
      <c r="B703" s="98" t="s">
        <v>5917</v>
      </c>
      <c r="C703" s="98" t="s">
        <v>4647</v>
      </c>
      <c r="D703" s="57">
        <v>103</v>
      </c>
      <c r="E70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03" s="141">
        <f t="shared" si="10"/>
        <v>103</v>
      </c>
      <c r="G703" s="239" t="s">
        <v>23</v>
      </c>
    </row>
    <row r="704" spans="1:7" x14ac:dyDescent="0.3">
      <c r="A704" s="99" t="s">
        <v>5918</v>
      </c>
      <c r="B704" s="98" t="s">
        <v>5919</v>
      </c>
      <c r="C704" s="98" t="s">
        <v>4647</v>
      </c>
      <c r="D704" s="57">
        <v>109</v>
      </c>
      <c r="E70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04" s="141">
        <f t="shared" si="10"/>
        <v>109</v>
      </c>
      <c r="G704" s="239" t="s">
        <v>23</v>
      </c>
    </row>
    <row r="705" spans="1:7" x14ac:dyDescent="0.3">
      <c r="A705" s="99" t="s">
        <v>5920</v>
      </c>
      <c r="B705" s="98" t="s">
        <v>5921</v>
      </c>
      <c r="C705" s="98" t="s">
        <v>4647</v>
      </c>
      <c r="D705" s="57">
        <v>109</v>
      </c>
      <c r="E70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05" s="141">
        <f t="shared" si="10"/>
        <v>109</v>
      </c>
      <c r="G705" s="239" t="s">
        <v>23</v>
      </c>
    </row>
    <row r="706" spans="1:7" x14ac:dyDescent="0.3">
      <c r="A706" s="99" t="s">
        <v>5922</v>
      </c>
      <c r="B706" s="98" t="s">
        <v>5923</v>
      </c>
      <c r="C706" s="98" t="s">
        <v>4647</v>
      </c>
      <c r="D706" s="57">
        <v>196</v>
      </c>
      <c r="E70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06" s="141">
        <f t="shared" si="10"/>
        <v>196</v>
      </c>
      <c r="G706" s="239" t="s">
        <v>23</v>
      </c>
    </row>
    <row r="707" spans="1:7" x14ac:dyDescent="0.3">
      <c r="A707" s="99" t="s">
        <v>8041</v>
      </c>
      <c r="B707" s="98" t="s">
        <v>8029</v>
      </c>
      <c r="C707" s="98" t="s">
        <v>4647</v>
      </c>
      <c r="D707" s="57">
        <v>140</v>
      </c>
      <c r="E70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07" s="141">
        <f t="shared" si="10"/>
        <v>140</v>
      </c>
      <c r="G707" s="239" t="s">
        <v>23</v>
      </c>
    </row>
    <row r="708" spans="1:7" x14ac:dyDescent="0.3">
      <c r="A708" s="99" t="s">
        <v>5924</v>
      </c>
      <c r="B708" s="98" t="s">
        <v>5925</v>
      </c>
      <c r="C708" s="98" t="s">
        <v>4647</v>
      </c>
      <c r="D708" s="57">
        <v>125</v>
      </c>
      <c r="E70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08" s="141">
        <f t="shared" si="10"/>
        <v>125</v>
      </c>
      <c r="G708" s="239" t="s">
        <v>23</v>
      </c>
    </row>
    <row r="709" spans="1:7" x14ac:dyDescent="0.3">
      <c r="A709" s="99" t="s">
        <v>5926</v>
      </c>
      <c r="B709" s="98" t="s">
        <v>5927</v>
      </c>
      <c r="C709" s="98" t="s">
        <v>4647</v>
      </c>
      <c r="D709" s="57">
        <v>87</v>
      </c>
      <c r="E70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09" s="141">
        <f t="shared" si="10"/>
        <v>87</v>
      </c>
      <c r="G709" s="239" t="s">
        <v>23</v>
      </c>
    </row>
    <row r="710" spans="1:7" x14ac:dyDescent="0.3">
      <c r="A710" s="97" t="s">
        <v>9089</v>
      </c>
      <c r="B710" s="98" t="s">
        <v>5928</v>
      </c>
      <c r="C710" s="98" t="s">
        <v>4647</v>
      </c>
      <c r="D710" s="57">
        <v>219</v>
      </c>
      <c r="E71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10" s="141">
        <f t="shared" ref="F710:F773" si="11">D710-D710*E710</f>
        <v>219</v>
      </c>
      <c r="G710" s="239" t="s">
        <v>23</v>
      </c>
    </row>
    <row r="711" spans="1:7" x14ac:dyDescent="0.3">
      <c r="A711" s="99" t="s">
        <v>5929</v>
      </c>
      <c r="B711" s="98" t="s">
        <v>5930</v>
      </c>
      <c r="C711" s="98" t="s">
        <v>4647</v>
      </c>
      <c r="D711" s="57">
        <v>24</v>
      </c>
      <c r="E71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11" s="141">
        <f t="shared" si="11"/>
        <v>24</v>
      </c>
      <c r="G711" s="239" t="s">
        <v>23</v>
      </c>
    </row>
    <row r="712" spans="1:7" x14ac:dyDescent="0.3">
      <c r="A712" s="99" t="s">
        <v>5929</v>
      </c>
      <c r="B712" s="98" t="s">
        <v>5931</v>
      </c>
      <c r="C712" s="98" t="s">
        <v>4684</v>
      </c>
      <c r="D712" s="57">
        <v>235</v>
      </c>
      <c r="E71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12" s="141">
        <f t="shared" si="11"/>
        <v>235</v>
      </c>
      <c r="G712" s="239" t="s">
        <v>23</v>
      </c>
    </row>
    <row r="713" spans="1:7" x14ac:dyDescent="0.3">
      <c r="A713" s="99" t="s">
        <v>5929</v>
      </c>
      <c r="B713" s="98" t="s">
        <v>5932</v>
      </c>
      <c r="C713" s="98" t="s">
        <v>4669</v>
      </c>
      <c r="D713" s="57">
        <v>65</v>
      </c>
      <c r="E71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13" s="141">
        <f t="shared" si="11"/>
        <v>65</v>
      </c>
      <c r="G713" s="239" t="s">
        <v>23</v>
      </c>
    </row>
    <row r="714" spans="1:7" x14ac:dyDescent="0.3">
      <c r="A714" s="99" t="s">
        <v>5933</v>
      </c>
      <c r="B714" s="98" t="s">
        <v>5934</v>
      </c>
      <c r="C714" s="98" t="s">
        <v>4669</v>
      </c>
      <c r="D714" s="57">
        <v>181</v>
      </c>
      <c r="E71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14" s="141">
        <f t="shared" si="11"/>
        <v>181</v>
      </c>
      <c r="G714" s="239" t="s">
        <v>23</v>
      </c>
    </row>
    <row r="715" spans="1:7" x14ac:dyDescent="0.3">
      <c r="A715" s="99" t="s">
        <v>5935</v>
      </c>
      <c r="B715" s="98" t="s">
        <v>5936</v>
      </c>
      <c r="C715" s="98" t="s">
        <v>4647</v>
      </c>
      <c r="D715" s="57">
        <v>81</v>
      </c>
      <c r="E71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15" s="141">
        <f t="shared" si="11"/>
        <v>81</v>
      </c>
      <c r="G715" s="239" t="s">
        <v>23</v>
      </c>
    </row>
    <row r="716" spans="1:7" x14ac:dyDescent="0.3">
      <c r="A716" s="99" t="s">
        <v>5937</v>
      </c>
      <c r="B716" s="98" t="s">
        <v>5938</v>
      </c>
      <c r="C716" s="98" t="s">
        <v>4647</v>
      </c>
      <c r="D716" s="57">
        <v>87</v>
      </c>
      <c r="E71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16" s="141">
        <f t="shared" si="11"/>
        <v>87</v>
      </c>
      <c r="G716" s="239" t="s">
        <v>23</v>
      </c>
    </row>
    <row r="717" spans="1:7" x14ac:dyDescent="0.3">
      <c r="A717" s="99" t="s">
        <v>5939</v>
      </c>
      <c r="B717" s="98" t="s">
        <v>5940</v>
      </c>
      <c r="C717" s="98" t="s">
        <v>4647</v>
      </c>
      <c r="D717" s="57">
        <v>120</v>
      </c>
      <c r="E71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17" s="141">
        <f t="shared" si="11"/>
        <v>120</v>
      </c>
      <c r="G717" s="239" t="s">
        <v>23</v>
      </c>
    </row>
    <row r="718" spans="1:7" x14ac:dyDescent="0.3">
      <c r="A718" s="99" t="s">
        <v>5941</v>
      </c>
      <c r="B718" s="98" t="s">
        <v>5942</v>
      </c>
      <c r="C718" s="98" t="s">
        <v>4647</v>
      </c>
      <c r="D718" s="57">
        <v>118</v>
      </c>
      <c r="E71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18" s="141">
        <f t="shared" si="11"/>
        <v>118</v>
      </c>
      <c r="G718" s="239" t="s">
        <v>23</v>
      </c>
    </row>
    <row r="719" spans="1:7" x14ac:dyDescent="0.3">
      <c r="A719" s="99" t="s">
        <v>5944</v>
      </c>
      <c r="B719" s="98" t="s">
        <v>5945</v>
      </c>
      <c r="C719" s="98" t="s">
        <v>4647</v>
      </c>
      <c r="D719" s="57">
        <v>81</v>
      </c>
      <c r="E71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19" s="141">
        <f t="shared" si="11"/>
        <v>81</v>
      </c>
      <c r="G719" s="239" t="s">
        <v>23</v>
      </c>
    </row>
    <row r="720" spans="1:7" x14ac:dyDescent="0.3">
      <c r="A720" s="99" t="s">
        <v>5946</v>
      </c>
      <c r="B720" s="98" t="s">
        <v>5947</v>
      </c>
      <c r="C720" s="98" t="s">
        <v>4647</v>
      </c>
      <c r="D720" s="57">
        <v>288</v>
      </c>
      <c r="E72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20" s="141">
        <f t="shared" si="11"/>
        <v>288</v>
      </c>
      <c r="G720" s="239" t="s">
        <v>23</v>
      </c>
    </row>
    <row r="721" spans="1:7" x14ac:dyDescent="0.3">
      <c r="A721" s="97" t="s">
        <v>5949</v>
      </c>
      <c r="B721" s="98" t="s">
        <v>5950</v>
      </c>
      <c r="C721" s="98" t="s">
        <v>4669</v>
      </c>
      <c r="D721" s="57">
        <v>65</v>
      </c>
      <c r="E72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21" s="141">
        <f t="shared" si="11"/>
        <v>65</v>
      </c>
      <c r="G721" s="239" t="s">
        <v>23</v>
      </c>
    </row>
    <row r="722" spans="1:7" x14ac:dyDescent="0.3">
      <c r="A722" s="97" t="s">
        <v>9087</v>
      </c>
      <c r="B722" s="98" t="s">
        <v>5854</v>
      </c>
      <c r="C722" s="98" t="s">
        <v>4669</v>
      </c>
      <c r="D722" s="57">
        <v>81</v>
      </c>
      <c r="E72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22" s="141">
        <f t="shared" si="11"/>
        <v>81</v>
      </c>
      <c r="G722" s="239" t="s">
        <v>23</v>
      </c>
    </row>
    <row r="723" spans="1:7" x14ac:dyDescent="0.3">
      <c r="A723" s="97" t="s">
        <v>9091</v>
      </c>
      <c r="B723" s="98" t="s">
        <v>5948</v>
      </c>
      <c r="C723" s="98" t="s">
        <v>4647</v>
      </c>
      <c r="D723" s="57">
        <v>87</v>
      </c>
      <c r="E72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23" s="141">
        <f t="shared" si="11"/>
        <v>87</v>
      </c>
      <c r="G723" s="239" t="s">
        <v>23</v>
      </c>
    </row>
    <row r="724" spans="1:7" x14ac:dyDescent="0.3">
      <c r="A724" s="97" t="s">
        <v>5951</v>
      </c>
      <c r="B724" s="98" t="s">
        <v>5952</v>
      </c>
      <c r="C724" s="98" t="s">
        <v>4647</v>
      </c>
      <c r="D724" s="57">
        <v>120</v>
      </c>
      <c r="E72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24" s="141">
        <f t="shared" si="11"/>
        <v>120</v>
      </c>
      <c r="G724" s="239" t="s">
        <v>23</v>
      </c>
    </row>
    <row r="725" spans="1:7" x14ac:dyDescent="0.3">
      <c r="A725" s="99" t="s">
        <v>5953</v>
      </c>
      <c r="B725" s="98" t="s">
        <v>5954</v>
      </c>
      <c r="C725" s="98" t="s">
        <v>4647</v>
      </c>
      <c r="D725" s="57">
        <v>96</v>
      </c>
      <c r="E72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25" s="141">
        <f t="shared" si="11"/>
        <v>96</v>
      </c>
      <c r="G725" s="239" t="s">
        <v>23</v>
      </c>
    </row>
    <row r="726" spans="1:7" x14ac:dyDescent="0.3">
      <c r="A726" s="99" t="s">
        <v>5955</v>
      </c>
      <c r="B726" s="98" t="s">
        <v>5956</v>
      </c>
      <c r="C726" s="98" t="s">
        <v>4647</v>
      </c>
      <c r="D726" s="57">
        <v>140</v>
      </c>
      <c r="E72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26" s="141">
        <f t="shared" si="11"/>
        <v>140</v>
      </c>
      <c r="G726" s="239" t="s">
        <v>23</v>
      </c>
    </row>
    <row r="727" spans="1:7" x14ac:dyDescent="0.3">
      <c r="A727" s="99" t="s">
        <v>5957</v>
      </c>
      <c r="B727" s="98" t="s">
        <v>5958</v>
      </c>
      <c r="C727" s="98" t="s">
        <v>4669</v>
      </c>
      <c r="D727" s="57">
        <v>575</v>
      </c>
      <c r="E72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27" s="141">
        <f t="shared" si="11"/>
        <v>575</v>
      </c>
      <c r="G727" s="239" t="s">
        <v>23</v>
      </c>
    </row>
    <row r="728" spans="1:7" x14ac:dyDescent="0.3">
      <c r="A728" s="99" t="s">
        <v>5959</v>
      </c>
      <c r="B728" s="98" t="s">
        <v>5960</v>
      </c>
      <c r="C728" s="98" t="s">
        <v>4647</v>
      </c>
      <c r="D728" s="57">
        <v>162</v>
      </c>
      <c r="E72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28" s="141">
        <f t="shared" si="11"/>
        <v>162</v>
      </c>
      <c r="G728" s="239" t="s">
        <v>23</v>
      </c>
    </row>
    <row r="729" spans="1:7" x14ac:dyDescent="0.3">
      <c r="A729" s="99" t="s">
        <v>5961</v>
      </c>
      <c r="B729" s="98" t="s">
        <v>5962</v>
      </c>
      <c r="C729" s="98" t="s">
        <v>4647</v>
      </c>
      <c r="D729" s="57">
        <v>260</v>
      </c>
      <c r="E72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29" s="141">
        <f t="shared" si="11"/>
        <v>260</v>
      </c>
      <c r="G729" s="239" t="s">
        <v>23</v>
      </c>
    </row>
    <row r="730" spans="1:7" x14ac:dyDescent="0.3">
      <c r="A730" s="97" t="s">
        <v>5963</v>
      </c>
      <c r="B730" s="98" t="s">
        <v>5964</v>
      </c>
      <c r="C730" s="98" t="s">
        <v>4647</v>
      </c>
      <c r="D730" s="57">
        <v>109</v>
      </c>
      <c r="E73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30" s="141">
        <f t="shared" si="11"/>
        <v>109</v>
      </c>
      <c r="G730" s="239" t="s">
        <v>23</v>
      </c>
    </row>
    <row r="731" spans="1:7" x14ac:dyDescent="0.3">
      <c r="A731" s="99" t="s">
        <v>5965</v>
      </c>
      <c r="B731" s="98" t="s">
        <v>5966</v>
      </c>
      <c r="C731" s="98" t="s">
        <v>4647</v>
      </c>
      <c r="D731" s="57">
        <v>109</v>
      </c>
      <c r="E73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31" s="141">
        <f t="shared" si="11"/>
        <v>109</v>
      </c>
      <c r="G731" s="239" t="s">
        <v>23</v>
      </c>
    </row>
    <row r="732" spans="1:7" x14ac:dyDescent="0.3">
      <c r="A732" s="97" t="s">
        <v>5967</v>
      </c>
      <c r="B732" s="98" t="s">
        <v>5968</v>
      </c>
      <c r="C732" s="98" t="s">
        <v>4647</v>
      </c>
      <c r="D732" s="57">
        <v>94</v>
      </c>
      <c r="E73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32" s="141">
        <f t="shared" si="11"/>
        <v>94</v>
      </c>
      <c r="G732" s="239" t="s">
        <v>23</v>
      </c>
    </row>
    <row r="733" spans="1:7" x14ac:dyDescent="0.3">
      <c r="A733" s="99" t="s">
        <v>5969</v>
      </c>
      <c r="B733" s="98" t="s">
        <v>5970</v>
      </c>
      <c r="C733" s="98" t="s">
        <v>4647</v>
      </c>
      <c r="D733" s="57">
        <v>162</v>
      </c>
      <c r="E73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33" s="141">
        <f t="shared" si="11"/>
        <v>162</v>
      </c>
      <c r="G733" s="239" t="s">
        <v>23</v>
      </c>
    </row>
    <row r="734" spans="1:7" x14ac:dyDescent="0.3">
      <c r="A734" s="99" t="s">
        <v>5971</v>
      </c>
      <c r="B734" s="98" t="s">
        <v>5972</v>
      </c>
      <c r="C734" s="98" t="s">
        <v>4647</v>
      </c>
      <c r="D734" s="57">
        <v>81</v>
      </c>
      <c r="E73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34" s="141">
        <f t="shared" si="11"/>
        <v>81</v>
      </c>
      <c r="G734" s="239" t="s">
        <v>23</v>
      </c>
    </row>
    <row r="735" spans="1:7" x14ac:dyDescent="0.3">
      <c r="A735" s="99" t="s">
        <v>5973</v>
      </c>
      <c r="B735" s="98" t="s">
        <v>5974</v>
      </c>
      <c r="C735" s="98" t="s">
        <v>8073</v>
      </c>
      <c r="D735" s="57">
        <v>94</v>
      </c>
      <c r="E73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35" s="141">
        <f t="shared" si="11"/>
        <v>94</v>
      </c>
      <c r="G735" s="239" t="s">
        <v>23</v>
      </c>
    </row>
    <row r="736" spans="1:7" x14ac:dyDescent="0.3">
      <c r="A736" s="99" t="s">
        <v>5973</v>
      </c>
      <c r="B736" s="98" t="s">
        <v>5975</v>
      </c>
      <c r="C736" s="98" t="s">
        <v>4647</v>
      </c>
      <c r="D736" s="57">
        <v>154</v>
      </c>
      <c r="E73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36" s="141">
        <f t="shared" si="11"/>
        <v>154</v>
      </c>
      <c r="G736" s="239" t="s">
        <v>23</v>
      </c>
    </row>
    <row r="737" spans="1:7" x14ac:dyDescent="0.3">
      <c r="A737" s="99" t="s">
        <v>5976</v>
      </c>
      <c r="B737" s="98" t="s">
        <v>5977</v>
      </c>
      <c r="C737" s="98" t="s">
        <v>4669</v>
      </c>
      <c r="D737" s="57">
        <v>395</v>
      </c>
      <c r="E73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37" s="141">
        <f t="shared" si="11"/>
        <v>395</v>
      </c>
      <c r="G737" s="239" t="s">
        <v>23</v>
      </c>
    </row>
    <row r="738" spans="1:7" x14ac:dyDescent="0.3">
      <c r="A738" s="99" t="s">
        <v>5978</v>
      </c>
      <c r="B738" s="98" t="s">
        <v>5979</v>
      </c>
      <c r="C738" s="98" t="s">
        <v>4647</v>
      </c>
      <c r="D738" s="57">
        <v>65</v>
      </c>
      <c r="E73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38" s="141">
        <f t="shared" si="11"/>
        <v>65</v>
      </c>
      <c r="G738" s="239" t="s">
        <v>23</v>
      </c>
    </row>
    <row r="739" spans="1:7" x14ac:dyDescent="0.3">
      <c r="A739" s="99" t="s">
        <v>5980</v>
      </c>
      <c r="B739" s="98" t="s">
        <v>5981</v>
      </c>
      <c r="C739" s="98" t="s">
        <v>4647</v>
      </c>
      <c r="D739" s="57">
        <v>81</v>
      </c>
      <c r="E73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39" s="141">
        <f t="shared" si="11"/>
        <v>81</v>
      </c>
      <c r="G739" s="239" t="s">
        <v>23</v>
      </c>
    </row>
    <row r="740" spans="1:7" x14ac:dyDescent="0.3">
      <c r="A740" s="97" t="s">
        <v>9092</v>
      </c>
      <c r="B740" s="98" t="s">
        <v>5982</v>
      </c>
      <c r="C740" s="98" t="s">
        <v>4647</v>
      </c>
      <c r="D740" s="57">
        <v>167</v>
      </c>
      <c r="E74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40" s="141">
        <f t="shared" si="11"/>
        <v>167</v>
      </c>
      <c r="G740" s="239" t="s">
        <v>23</v>
      </c>
    </row>
    <row r="741" spans="1:7" x14ac:dyDescent="0.3">
      <c r="A741" s="99" t="s">
        <v>5983</v>
      </c>
      <c r="B741" s="98" t="s">
        <v>5984</v>
      </c>
      <c r="C741" s="98" t="s">
        <v>4647</v>
      </c>
      <c r="D741" s="57">
        <v>94</v>
      </c>
      <c r="E74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41" s="141">
        <f t="shared" si="11"/>
        <v>94</v>
      </c>
      <c r="G741" s="239" t="s">
        <v>23</v>
      </c>
    </row>
    <row r="742" spans="1:7" x14ac:dyDescent="0.3">
      <c r="A742" s="97" t="s">
        <v>10217</v>
      </c>
      <c r="B742" s="98" t="s">
        <v>10232</v>
      </c>
      <c r="C742" s="98" t="s">
        <v>4647</v>
      </c>
      <c r="D742" s="57">
        <v>219</v>
      </c>
      <c r="E74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42" s="141">
        <f t="shared" si="11"/>
        <v>219</v>
      </c>
      <c r="G742" s="239" t="s">
        <v>23</v>
      </c>
    </row>
    <row r="743" spans="1:7" x14ac:dyDescent="0.3">
      <c r="A743" s="99" t="s">
        <v>7909</v>
      </c>
      <c r="B743" s="98" t="s">
        <v>4955</v>
      </c>
      <c r="C743" s="98" t="s">
        <v>4647</v>
      </c>
      <c r="D743" s="57">
        <v>413</v>
      </c>
      <c r="E74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43" s="141">
        <f t="shared" si="11"/>
        <v>413</v>
      </c>
      <c r="G743" s="239" t="s">
        <v>23</v>
      </c>
    </row>
    <row r="744" spans="1:7" x14ac:dyDescent="0.3">
      <c r="A744" s="97" t="s">
        <v>8998</v>
      </c>
      <c r="B744" s="98" t="s">
        <v>4985</v>
      </c>
      <c r="C744" s="98" t="s">
        <v>4647</v>
      </c>
      <c r="D744" s="57">
        <v>81</v>
      </c>
      <c r="E74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44" s="141">
        <f t="shared" si="11"/>
        <v>81</v>
      </c>
      <c r="G744" s="239" t="s">
        <v>23</v>
      </c>
    </row>
    <row r="745" spans="1:7" x14ac:dyDescent="0.3">
      <c r="A745" s="97" t="s">
        <v>8999</v>
      </c>
      <c r="B745" s="98" t="s">
        <v>4986</v>
      </c>
      <c r="C745" s="98" t="s">
        <v>4647</v>
      </c>
      <c r="D745" s="57">
        <v>133</v>
      </c>
      <c r="E74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45" s="141">
        <f t="shared" si="11"/>
        <v>133</v>
      </c>
      <c r="G745" s="239" t="s">
        <v>23</v>
      </c>
    </row>
    <row r="746" spans="1:7" x14ac:dyDescent="0.3">
      <c r="A746" s="97" t="s">
        <v>9000</v>
      </c>
      <c r="B746" s="98" t="s">
        <v>4987</v>
      </c>
      <c r="C746" s="98" t="s">
        <v>8031</v>
      </c>
      <c r="D746" s="57">
        <v>154</v>
      </c>
      <c r="E74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46" s="141">
        <f t="shared" si="11"/>
        <v>154</v>
      </c>
      <c r="G746" s="239" t="s">
        <v>23</v>
      </c>
    </row>
    <row r="747" spans="1:7" x14ac:dyDescent="0.3">
      <c r="A747" s="97" t="s">
        <v>9001</v>
      </c>
      <c r="B747" s="98" t="s">
        <v>4988</v>
      </c>
      <c r="C747" s="98" t="s">
        <v>4647</v>
      </c>
      <c r="D747" s="57">
        <v>81</v>
      </c>
      <c r="E74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47" s="141">
        <f t="shared" si="11"/>
        <v>81</v>
      </c>
      <c r="G747" s="239" t="s">
        <v>23</v>
      </c>
    </row>
    <row r="748" spans="1:7" x14ac:dyDescent="0.3">
      <c r="A748" s="97" t="s">
        <v>9002</v>
      </c>
      <c r="B748" s="98" t="s">
        <v>4989</v>
      </c>
      <c r="C748" s="98" t="s">
        <v>4647</v>
      </c>
      <c r="D748" s="57">
        <v>94</v>
      </c>
      <c r="E74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48" s="141">
        <f t="shared" si="11"/>
        <v>94</v>
      </c>
      <c r="G748" s="239" t="s">
        <v>23</v>
      </c>
    </row>
    <row r="749" spans="1:7" x14ac:dyDescent="0.3">
      <c r="A749" s="97" t="s">
        <v>9003</v>
      </c>
      <c r="B749" s="98" t="s">
        <v>4990</v>
      </c>
      <c r="C749" s="98" t="s">
        <v>4647</v>
      </c>
      <c r="D749" s="57">
        <v>94</v>
      </c>
      <c r="E74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49" s="141">
        <f t="shared" si="11"/>
        <v>94</v>
      </c>
      <c r="G749" s="239" t="s">
        <v>23</v>
      </c>
    </row>
    <row r="750" spans="1:7" x14ac:dyDescent="0.3">
      <c r="A750" s="97" t="s">
        <v>9004</v>
      </c>
      <c r="B750" s="98" t="s">
        <v>4991</v>
      </c>
      <c r="C750" s="98" t="s">
        <v>4647</v>
      </c>
      <c r="D750" s="57">
        <v>109</v>
      </c>
      <c r="E75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50" s="141">
        <f t="shared" si="11"/>
        <v>109</v>
      </c>
      <c r="G750" s="239" t="s">
        <v>23</v>
      </c>
    </row>
    <row r="751" spans="1:7" x14ac:dyDescent="0.3">
      <c r="A751" s="97" t="s">
        <v>9005</v>
      </c>
      <c r="B751" s="98" t="s">
        <v>4992</v>
      </c>
      <c r="C751" s="98" t="s">
        <v>4647</v>
      </c>
      <c r="D751" s="57">
        <v>125</v>
      </c>
      <c r="E75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51" s="141">
        <f t="shared" si="11"/>
        <v>125</v>
      </c>
      <c r="G751" s="239" t="s">
        <v>23</v>
      </c>
    </row>
    <row r="752" spans="1:7" x14ac:dyDescent="0.3">
      <c r="A752" s="97" t="s">
        <v>9006</v>
      </c>
      <c r="B752" s="98" t="s">
        <v>4993</v>
      </c>
      <c r="C752" s="98" t="s">
        <v>4647</v>
      </c>
      <c r="D752" s="57">
        <v>118</v>
      </c>
      <c r="E75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52" s="141">
        <f t="shared" si="11"/>
        <v>118</v>
      </c>
      <c r="G752" s="239" t="s">
        <v>23</v>
      </c>
    </row>
    <row r="753" spans="1:7" x14ac:dyDescent="0.3">
      <c r="A753" s="97" t="s">
        <v>9007</v>
      </c>
      <c r="B753" s="98" t="s">
        <v>4994</v>
      </c>
      <c r="C753" s="98" t="s">
        <v>4647</v>
      </c>
      <c r="D753" s="57">
        <v>109</v>
      </c>
      <c r="E75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53" s="141">
        <f t="shared" si="11"/>
        <v>109</v>
      </c>
      <c r="G753" s="239" t="s">
        <v>23</v>
      </c>
    </row>
    <row r="754" spans="1:7" x14ac:dyDescent="0.3">
      <c r="A754" s="97" t="s">
        <v>9008</v>
      </c>
      <c r="B754" s="98" t="s">
        <v>4995</v>
      </c>
      <c r="C754" s="98" t="s">
        <v>4647</v>
      </c>
      <c r="D754" s="57">
        <v>468</v>
      </c>
      <c r="E75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54" s="141">
        <f t="shared" si="11"/>
        <v>468</v>
      </c>
      <c r="G754" s="239" t="s">
        <v>23</v>
      </c>
    </row>
    <row r="755" spans="1:7" x14ac:dyDescent="0.3">
      <c r="A755" s="97" t="s">
        <v>9009</v>
      </c>
      <c r="B755" s="98" t="s">
        <v>4996</v>
      </c>
      <c r="C755" s="98" t="s">
        <v>8031</v>
      </c>
      <c r="D755" s="57">
        <v>219</v>
      </c>
      <c r="E75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55" s="141">
        <f t="shared" si="11"/>
        <v>219</v>
      </c>
      <c r="G755" s="239" t="s">
        <v>23</v>
      </c>
    </row>
    <row r="756" spans="1:7" x14ac:dyDescent="0.3">
      <c r="A756" s="97" t="s">
        <v>9010</v>
      </c>
      <c r="B756" s="98" t="s">
        <v>4997</v>
      </c>
      <c r="C756" s="98" t="s">
        <v>4647</v>
      </c>
      <c r="D756" s="57">
        <v>118</v>
      </c>
      <c r="E75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56" s="141">
        <f t="shared" si="11"/>
        <v>118</v>
      </c>
      <c r="G756" s="239" t="s">
        <v>23</v>
      </c>
    </row>
    <row r="757" spans="1:7" x14ac:dyDescent="0.3">
      <c r="A757" s="97" t="s">
        <v>9011</v>
      </c>
      <c r="B757" s="98" t="s">
        <v>4998</v>
      </c>
      <c r="C757" s="98" t="s">
        <v>8073</v>
      </c>
      <c r="D757" s="57">
        <v>288</v>
      </c>
      <c r="E75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57" s="141">
        <f t="shared" si="11"/>
        <v>288</v>
      </c>
      <c r="G757" s="239" t="s">
        <v>23</v>
      </c>
    </row>
    <row r="758" spans="1:7" x14ac:dyDescent="0.3">
      <c r="A758" s="97" t="s">
        <v>9012</v>
      </c>
      <c r="B758" s="98" t="s">
        <v>4999</v>
      </c>
      <c r="C758" s="98" t="s">
        <v>4647</v>
      </c>
      <c r="D758" s="57">
        <v>109</v>
      </c>
      <c r="E75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58" s="141">
        <f t="shared" si="11"/>
        <v>109</v>
      </c>
      <c r="G758" s="239" t="s">
        <v>23</v>
      </c>
    </row>
    <row r="759" spans="1:7" x14ac:dyDescent="0.3">
      <c r="A759" s="97" t="s">
        <v>9012</v>
      </c>
      <c r="B759" s="98" t="s">
        <v>5000</v>
      </c>
      <c r="C759" s="98" t="s">
        <v>4669</v>
      </c>
      <c r="D759" s="57">
        <v>414</v>
      </c>
      <c r="E75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59" s="141">
        <f t="shared" si="11"/>
        <v>414</v>
      </c>
      <c r="G759" s="239" t="s">
        <v>23</v>
      </c>
    </row>
    <row r="760" spans="1:7" x14ac:dyDescent="0.3">
      <c r="A760" s="97" t="s">
        <v>9013</v>
      </c>
      <c r="B760" s="98" t="s">
        <v>5001</v>
      </c>
      <c r="C760" s="98" t="s">
        <v>4647</v>
      </c>
      <c r="D760" s="57">
        <v>219</v>
      </c>
      <c r="E76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60" s="141">
        <f t="shared" si="11"/>
        <v>219</v>
      </c>
      <c r="G760" s="239" t="s">
        <v>23</v>
      </c>
    </row>
    <row r="761" spans="1:7" x14ac:dyDescent="0.3">
      <c r="A761" s="97" t="s">
        <v>9014</v>
      </c>
      <c r="B761" s="98" t="s">
        <v>5002</v>
      </c>
      <c r="C761" s="98" t="s">
        <v>4647</v>
      </c>
      <c r="D761" s="57">
        <v>140</v>
      </c>
      <c r="E76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61" s="141">
        <f t="shared" si="11"/>
        <v>140</v>
      </c>
      <c r="G761" s="239" t="s">
        <v>23</v>
      </c>
    </row>
    <row r="762" spans="1:7" x14ac:dyDescent="0.3">
      <c r="A762" s="97" t="s">
        <v>9015</v>
      </c>
      <c r="B762" s="98" t="s">
        <v>5003</v>
      </c>
      <c r="C762" s="98" t="s">
        <v>4647</v>
      </c>
      <c r="D762" s="57">
        <v>154</v>
      </c>
      <c r="E76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62" s="141">
        <f t="shared" si="11"/>
        <v>154</v>
      </c>
      <c r="G762" s="239" t="s">
        <v>23</v>
      </c>
    </row>
    <row r="763" spans="1:7" x14ac:dyDescent="0.3">
      <c r="A763" s="97" t="s">
        <v>9016</v>
      </c>
      <c r="B763" s="98" t="s">
        <v>5004</v>
      </c>
      <c r="C763" s="98" t="s">
        <v>4647</v>
      </c>
      <c r="D763" s="57">
        <v>219</v>
      </c>
      <c r="E76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63" s="141">
        <f t="shared" si="11"/>
        <v>219</v>
      </c>
      <c r="G763" s="239" t="s">
        <v>23</v>
      </c>
    </row>
    <row r="764" spans="1:7" x14ac:dyDescent="0.3">
      <c r="A764" s="97" t="s">
        <v>9017</v>
      </c>
      <c r="B764" s="98" t="s">
        <v>5005</v>
      </c>
      <c r="C764" s="98" t="s">
        <v>8073</v>
      </c>
      <c r="D764" s="57">
        <v>109</v>
      </c>
      <c r="E76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64" s="141">
        <f t="shared" si="11"/>
        <v>109</v>
      </c>
      <c r="G764" s="239" t="s">
        <v>23</v>
      </c>
    </row>
    <row r="765" spans="1:7" x14ac:dyDescent="0.3">
      <c r="A765" s="97" t="s">
        <v>9017</v>
      </c>
      <c r="B765" s="98" t="s">
        <v>5006</v>
      </c>
      <c r="C765" s="98" t="s">
        <v>4647</v>
      </c>
      <c r="D765" s="57">
        <v>173</v>
      </c>
      <c r="E76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65" s="141">
        <f t="shared" si="11"/>
        <v>173</v>
      </c>
      <c r="G765" s="239" t="s">
        <v>23</v>
      </c>
    </row>
    <row r="766" spans="1:7" x14ac:dyDescent="0.3">
      <c r="A766" s="97" t="s">
        <v>9018</v>
      </c>
      <c r="B766" s="98" t="s">
        <v>5008</v>
      </c>
      <c r="C766" s="98" t="s">
        <v>8073</v>
      </c>
      <c r="D766" s="57">
        <v>133</v>
      </c>
      <c r="E76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66" s="141">
        <f t="shared" si="11"/>
        <v>133</v>
      </c>
      <c r="G766" s="239" t="s">
        <v>23</v>
      </c>
    </row>
    <row r="767" spans="1:7" x14ac:dyDescent="0.3">
      <c r="A767" s="97" t="s">
        <v>9018</v>
      </c>
      <c r="B767" s="98" t="s">
        <v>5009</v>
      </c>
      <c r="C767" s="98" t="s">
        <v>4647</v>
      </c>
      <c r="D767" s="57">
        <v>219</v>
      </c>
      <c r="E76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67" s="141">
        <f t="shared" si="11"/>
        <v>219</v>
      </c>
      <c r="G767" s="239" t="s">
        <v>23</v>
      </c>
    </row>
    <row r="768" spans="1:7" x14ac:dyDescent="0.3">
      <c r="A768" s="97" t="s">
        <v>9018</v>
      </c>
      <c r="B768" s="98" t="s">
        <v>5007</v>
      </c>
      <c r="C768" s="98" t="s">
        <v>4669</v>
      </c>
      <c r="D768" s="57">
        <v>785</v>
      </c>
      <c r="E76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68" s="141">
        <f t="shared" si="11"/>
        <v>785</v>
      </c>
      <c r="G768" s="239" t="s">
        <v>23</v>
      </c>
    </row>
    <row r="769" spans="1:7" x14ac:dyDescent="0.3">
      <c r="A769" s="97" t="s">
        <v>9019</v>
      </c>
      <c r="B769" s="98" t="s">
        <v>5010</v>
      </c>
      <c r="C769" s="98" t="s">
        <v>8073</v>
      </c>
      <c r="D769" s="57">
        <v>293</v>
      </c>
      <c r="E76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69" s="141">
        <f t="shared" si="11"/>
        <v>293</v>
      </c>
      <c r="G769" s="239" t="s">
        <v>23</v>
      </c>
    </row>
    <row r="770" spans="1:7" x14ac:dyDescent="0.3">
      <c r="A770" s="97" t="s">
        <v>9020</v>
      </c>
      <c r="B770" s="98" t="s">
        <v>5011</v>
      </c>
      <c r="C770" s="98" t="s">
        <v>4647</v>
      </c>
      <c r="D770" s="57">
        <v>125</v>
      </c>
      <c r="E77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70" s="141">
        <f t="shared" si="11"/>
        <v>125</v>
      </c>
      <c r="G770" s="239" t="s">
        <v>23</v>
      </c>
    </row>
    <row r="771" spans="1:7" x14ac:dyDescent="0.3">
      <c r="A771" s="97" t="s">
        <v>9021</v>
      </c>
      <c r="B771" s="98" t="s">
        <v>5012</v>
      </c>
      <c r="C771" s="98" t="s">
        <v>4647</v>
      </c>
      <c r="D771" s="57">
        <v>374</v>
      </c>
      <c r="E77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71" s="141">
        <f t="shared" si="11"/>
        <v>374</v>
      </c>
      <c r="G771" s="239" t="s">
        <v>23</v>
      </c>
    </row>
    <row r="772" spans="1:7" x14ac:dyDescent="0.3">
      <c r="A772" s="97" t="s">
        <v>9022</v>
      </c>
      <c r="B772" s="98" t="s">
        <v>5013</v>
      </c>
      <c r="C772" s="98" t="s">
        <v>4647</v>
      </c>
      <c r="D772" s="57">
        <v>233</v>
      </c>
      <c r="E77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72" s="141">
        <f t="shared" si="11"/>
        <v>233</v>
      </c>
      <c r="G772" s="239" t="s">
        <v>23</v>
      </c>
    </row>
    <row r="773" spans="1:7" x14ac:dyDescent="0.3">
      <c r="A773" s="97" t="s">
        <v>9023</v>
      </c>
      <c r="B773" s="98" t="s">
        <v>5014</v>
      </c>
      <c r="C773" s="98" t="s">
        <v>4647</v>
      </c>
      <c r="D773" s="57">
        <v>94</v>
      </c>
      <c r="E77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73" s="141">
        <f t="shared" si="11"/>
        <v>94</v>
      </c>
      <c r="G773" s="239" t="s">
        <v>23</v>
      </c>
    </row>
    <row r="774" spans="1:7" x14ac:dyDescent="0.3">
      <c r="A774" s="97" t="s">
        <v>9024</v>
      </c>
      <c r="B774" s="98" t="s">
        <v>5015</v>
      </c>
      <c r="C774" s="98" t="s">
        <v>4647</v>
      </c>
      <c r="D774" s="57">
        <v>94</v>
      </c>
      <c r="E77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74" s="141">
        <f t="shared" ref="F774:F837" si="12">D774-D774*E774</f>
        <v>94</v>
      </c>
      <c r="G774" s="239" t="s">
        <v>23</v>
      </c>
    </row>
    <row r="775" spans="1:7" x14ac:dyDescent="0.3">
      <c r="A775" s="97" t="s">
        <v>9025</v>
      </c>
      <c r="B775" s="98" t="s">
        <v>5016</v>
      </c>
      <c r="C775" s="98" t="s">
        <v>4647</v>
      </c>
      <c r="D775" s="57">
        <v>94</v>
      </c>
      <c r="E77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75" s="141">
        <f t="shared" si="12"/>
        <v>94</v>
      </c>
      <c r="G775" s="239" t="s">
        <v>23</v>
      </c>
    </row>
    <row r="776" spans="1:7" x14ac:dyDescent="0.3">
      <c r="A776" s="97" t="s">
        <v>9026</v>
      </c>
      <c r="B776" s="98" t="s">
        <v>5017</v>
      </c>
      <c r="C776" s="98" t="s">
        <v>4647</v>
      </c>
      <c r="D776" s="57">
        <v>94</v>
      </c>
      <c r="E77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76" s="141">
        <f t="shared" si="12"/>
        <v>94</v>
      </c>
      <c r="G776" s="239" t="s">
        <v>23</v>
      </c>
    </row>
    <row r="777" spans="1:7" x14ac:dyDescent="0.3">
      <c r="A777" s="97" t="s">
        <v>9027</v>
      </c>
      <c r="B777" s="98" t="s">
        <v>5018</v>
      </c>
      <c r="C777" s="98" t="s">
        <v>4647</v>
      </c>
      <c r="D777" s="57">
        <v>288</v>
      </c>
      <c r="E77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77" s="141">
        <f t="shared" si="12"/>
        <v>288</v>
      </c>
      <c r="G777" s="239" t="s">
        <v>23</v>
      </c>
    </row>
    <row r="778" spans="1:7" x14ac:dyDescent="0.3">
      <c r="A778" s="97" t="s">
        <v>9028</v>
      </c>
      <c r="B778" s="98" t="s">
        <v>5019</v>
      </c>
      <c r="C778" s="98" t="s">
        <v>4647</v>
      </c>
      <c r="D778" s="57">
        <v>146</v>
      </c>
      <c r="E77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78" s="141">
        <f t="shared" si="12"/>
        <v>146</v>
      </c>
      <c r="G778" s="239" t="s">
        <v>23</v>
      </c>
    </row>
    <row r="779" spans="1:7" x14ac:dyDescent="0.3">
      <c r="A779" s="97" t="s">
        <v>9029</v>
      </c>
      <c r="B779" s="98" t="s">
        <v>5020</v>
      </c>
      <c r="C779" s="98" t="s">
        <v>4647</v>
      </c>
      <c r="D779" s="57">
        <v>267</v>
      </c>
      <c r="E77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79" s="141">
        <f t="shared" si="12"/>
        <v>267</v>
      </c>
      <c r="G779" s="239" t="s">
        <v>23</v>
      </c>
    </row>
    <row r="780" spans="1:7" x14ac:dyDescent="0.3">
      <c r="A780" s="97" t="s">
        <v>9030</v>
      </c>
      <c r="B780" s="98" t="s">
        <v>5021</v>
      </c>
      <c r="C780" s="98" t="s">
        <v>4669</v>
      </c>
      <c r="D780" s="57">
        <v>379</v>
      </c>
      <c r="E780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80" s="141">
        <f t="shared" si="12"/>
        <v>379</v>
      </c>
      <c r="G780" s="239" t="s">
        <v>23</v>
      </c>
    </row>
    <row r="781" spans="1:7" x14ac:dyDescent="0.3">
      <c r="A781" s="97" t="s">
        <v>9031</v>
      </c>
      <c r="B781" s="98" t="s">
        <v>5022</v>
      </c>
      <c r="C781" s="98" t="s">
        <v>4647</v>
      </c>
      <c r="D781" s="57">
        <v>94</v>
      </c>
      <c r="E781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81" s="141">
        <f t="shared" si="12"/>
        <v>94</v>
      </c>
      <c r="G781" s="239" t="s">
        <v>23</v>
      </c>
    </row>
    <row r="782" spans="1:7" x14ac:dyDescent="0.3">
      <c r="A782" s="97" t="s">
        <v>9032</v>
      </c>
      <c r="B782" s="98" t="s">
        <v>5023</v>
      </c>
      <c r="C782" s="98" t="s">
        <v>4647</v>
      </c>
      <c r="D782" s="57">
        <v>102</v>
      </c>
      <c r="E782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82" s="141">
        <f t="shared" si="12"/>
        <v>102</v>
      </c>
      <c r="G782" s="239" t="s">
        <v>23</v>
      </c>
    </row>
    <row r="783" spans="1:7" x14ac:dyDescent="0.3">
      <c r="A783" s="97" t="s">
        <v>9033</v>
      </c>
      <c r="B783" s="98" t="s">
        <v>5024</v>
      </c>
      <c r="C783" s="98" t="s">
        <v>4647</v>
      </c>
      <c r="D783" s="57">
        <v>582</v>
      </c>
      <c r="E783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83" s="141">
        <f t="shared" si="12"/>
        <v>582</v>
      </c>
      <c r="G783" s="239" t="s">
        <v>23</v>
      </c>
    </row>
    <row r="784" spans="1:7" x14ac:dyDescent="0.3">
      <c r="A784" s="97" t="s">
        <v>9034</v>
      </c>
      <c r="B784" s="98" t="s">
        <v>5025</v>
      </c>
      <c r="C784" s="98" t="s">
        <v>4647</v>
      </c>
      <c r="D784" s="57">
        <v>307</v>
      </c>
      <c r="E784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84" s="141">
        <f t="shared" si="12"/>
        <v>307</v>
      </c>
      <c r="G784" s="239" t="s">
        <v>23</v>
      </c>
    </row>
    <row r="785" spans="1:7" x14ac:dyDescent="0.3">
      <c r="A785" s="97" t="s">
        <v>9045</v>
      </c>
      <c r="B785" s="98" t="s">
        <v>5233</v>
      </c>
      <c r="C785" s="98" t="s">
        <v>4647</v>
      </c>
      <c r="D785" s="57">
        <v>109</v>
      </c>
      <c r="E78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85" s="141">
        <f t="shared" si="12"/>
        <v>109</v>
      </c>
      <c r="G785" s="239" t="s">
        <v>23</v>
      </c>
    </row>
    <row r="786" spans="1:7" ht="15.6" x14ac:dyDescent="0.3">
      <c r="A786" s="236" t="s">
        <v>5985</v>
      </c>
      <c r="B786" s="231"/>
      <c r="C786" s="232"/>
      <c r="D786" s="233"/>
      <c r="E786" s="305" t="s">
        <v>5986</v>
      </c>
      <c r="F786" s="261"/>
      <c r="G786" s="240"/>
    </row>
    <row r="787" spans="1:7" x14ac:dyDescent="0.3">
      <c r="A787" s="99" t="s">
        <v>8077</v>
      </c>
      <c r="B787" s="98" t="s">
        <v>8047</v>
      </c>
      <c r="C787" s="98" t="s">
        <v>8031</v>
      </c>
      <c r="D787" s="57">
        <v>99</v>
      </c>
      <c r="E787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787" s="141">
        <f t="shared" si="12"/>
        <v>99</v>
      </c>
      <c r="G787" s="239" t="s">
        <v>23</v>
      </c>
    </row>
    <row r="788" spans="1:7" x14ac:dyDescent="0.3">
      <c r="A788" s="97" t="s">
        <v>9093</v>
      </c>
      <c r="B788" s="98" t="s">
        <v>5987</v>
      </c>
      <c r="C788" s="98" t="s">
        <v>8031</v>
      </c>
      <c r="D788" s="57">
        <v>321</v>
      </c>
      <c r="E788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788" s="141">
        <f t="shared" si="12"/>
        <v>321</v>
      </c>
      <c r="G788" s="239" t="s">
        <v>23</v>
      </c>
    </row>
    <row r="789" spans="1:7" x14ac:dyDescent="0.3">
      <c r="A789" s="99" t="s">
        <v>5988</v>
      </c>
      <c r="B789" s="98" t="s">
        <v>5989</v>
      </c>
      <c r="C789" s="98" t="s">
        <v>4647</v>
      </c>
      <c r="D789" s="57">
        <v>219</v>
      </c>
      <c r="E789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789" s="141">
        <f t="shared" si="12"/>
        <v>219</v>
      </c>
      <c r="G789" s="239" t="s">
        <v>23</v>
      </c>
    </row>
    <row r="790" spans="1:7" x14ac:dyDescent="0.3">
      <c r="A790" s="97" t="s">
        <v>9105</v>
      </c>
      <c r="B790" s="98" t="s">
        <v>6003</v>
      </c>
      <c r="C790" s="98" t="s">
        <v>4647</v>
      </c>
      <c r="D790" s="57">
        <v>715</v>
      </c>
      <c r="E790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790" s="141">
        <f t="shared" si="12"/>
        <v>715</v>
      </c>
      <c r="G790" s="239" t="s">
        <v>23</v>
      </c>
    </row>
    <row r="791" spans="1:7" x14ac:dyDescent="0.3">
      <c r="A791" s="97" t="s">
        <v>9105</v>
      </c>
      <c r="B791" s="98" t="s">
        <v>6004</v>
      </c>
      <c r="C791" s="98" t="s">
        <v>8073</v>
      </c>
      <c r="D791" s="57">
        <v>449</v>
      </c>
      <c r="E791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791" s="141">
        <f t="shared" si="12"/>
        <v>449</v>
      </c>
      <c r="G791" s="239" t="s">
        <v>23</v>
      </c>
    </row>
    <row r="792" spans="1:7" x14ac:dyDescent="0.3">
      <c r="A792" s="99" t="s">
        <v>6005</v>
      </c>
      <c r="B792" s="98" t="s">
        <v>6006</v>
      </c>
      <c r="C792" s="98" t="s">
        <v>4647</v>
      </c>
      <c r="D792" s="57">
        <v>422</v>
      </c>
      <c r="E792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792" s="141">
        <f t="shared" si="12"/>
        <v>422</v>
      </c>
      <c r="G792" s="239" t="s">
        <v>23</v>
      </c>
    </row>
    <row r="793" spans="1:7" x14ac:dyDescent="0.3">
      <c r="A793" s="99" t="s">
        <v>6007</v>
      </c>
      <c r="B793" s="98" t="s">
        <v>6008</v>
      </c>
      <c r="C793" s="98" t="s">
        <v>4647</v>
      </c>
      <c r="D793" s="57">
        <v>422</v>
      </c>
      <c r="E793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793" s="141">
        <f t="shared" si="12"/>
        <v>422</v>
      </c>
      <c r="G793" s="239" t="s">
        <v>23</v>
      </c>
    </row>
    <row r="794" spans="1:7" x14ac:dyDescent="0.3">
      <c r="A794" s="97" t="s">
        <v>9104</v>
      </c>
      <c r="B794" s="98" t="s">
        <v>6001</v>
      </c>
      <c r="C794" s="98" t="s">
        <v>8073</v>
      </c>
      <c r="D794" s="57">
        <v>348</v>
      </c>
      <c r="E794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794" s="141">
        <f t="shared" si="12"/>
        <v>348</v>
      </c>
      <c r="G794" s="239" t="s">
        <v>23</v>
      </c>
    </row>
    <row r="795" spans="1:7" x14ac:dyDescent="0.3">
      <c r="A795" s="97" t="s">
        <v>9104</v>
      </c>
      <c r="B795" s="98" t="s">
        <v>6002</v>
      </c>
      <c r="C795" s="98" t="s">
        <v>8031</v>
      </c>
      <c r="D795" s="57">
        <v>120</v>
      </c>
      <c r="E795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795" s="141">
        <f t="shared" si="12"/>
        <v>120</v>
      </c>
      <c r="G795" s="239" t="s">
        <v>23</v>
      </c>
    </row>
    <row r="796" spans="1:7" x14ac:dyDescent="0.3">
      <c r="A796" s="99" t="s">
        <v>6009</v>
      </c>
      <c r="B796" s="98" t="s">
        <v>6010</v>
      </c>
      <c r="C796" s="98" t="s">
        <v>8031</v>
      </c>
      <c r="D796" s="57">
        <v>208</v>
      </c>
      <c r="E796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796" s="141">
        <f t="shared" si="12"/>
        <v>208</v>
      </c>
      <c r="G796" s="239" t="s">
        <v>23</v>
      </c>
    </row>
    <row r="797" spans="1:7" x14ac:dyDescent="0.3">
      <c r="A797" s="99" t="s">
        <v>6011</v>
      </c>
      <c r="B797" s="98" t="s">
        <v>6012</v>
      </c>
      <c r="C797" s="98" t="s">
        <v>8031</v>
      </c>
      <c r="D797" s="57">
        <v>146</v>
      </c>
      <c r="E797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797" s="141">
        <f t="shared" si="12"/>
        <v>146</v>
      </c>
      <c r="G797" s="239" t="s">
        <v>23</v>
      </c>
    </row>
    <row r="798" spans="1:7" x14ac:dyDescent="0.3">
      <c r="A798" s="99" t="s">
        <v>6013</v>
      </c>
      <c r="B798" s="98" t="s">
        <v>6014</v>
      </c>
      <c r="C798" s="98" t="s">
        <v>8073</v>
      </c>
      <c r="D798" s="57">
        <v>293</v>
      </c>
      <c r="E798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798" s="141">
        <f t="shared" si="12"/>
        <v>293</v>
      </c>
      <c r="G798" s="239" t="s">
        <v>23</v>
      </c>
    </row>
    <row r="799" spans="1:7" x14ac:dyDescent="0.3">
      <c r="A799" s="97" t="s">
        <v>6015</v>
      </c>
      <c r="B799" s="98" t="s">
        <v>6016</v>
      </c>
      <c r="C799" s="98" t="s">
        <v>8031</v>
      </c>
      <c r="D799" s="57">
        <v>368</v>
      </c>
      <c r="E799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799" s="141">
        <f t="shared" si="12"/>
        <v>368</v>
      </c>
      <c r="G799" s="239" t="s">
        <v>23</v>
      </c>
    </row>
    <row r="800" spans="1:7" x14ac:dyDescent="0.3">
      <c r="A800" s="99" t="s">
        <v>6017</v>
      </c>
      <c r="B800" s="98" t="s">
        <v>6018</v>
      </c>
      <c r="C800" s="98" t="s">
        <v>4647</v>
      </c>
      <c r="D800" s="57">
        <v>219</v>
      </c>
      <c r="E800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00" s="141">
        <f t="shared" si="12"/>
        <v>219</v>
      </c>
      <c r="G800" s="239" t="s">
        <v>23</v>
      </c>
    </row>
    <row r="801" spans="1:7" x14ac:dyDescent="0.3">
      <c r="A801" s="99" t="s">
        <v>6019</v>
      </c>
      <c r="B801" s="98" t="s">
        <v>6020</v>
      </c>
      <c r="C801" s="98" t="s">
        <v>8031</v>
      </c>
      <c r="D801" s="57">
        <v>288</v>
      </c>
      <c r="E801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01" s="141">
        <f t="shared" si="12"/>
        <v>288</v>
      </c>
      <c r="G801" s="239" t="s">
        <v>23</v>
      </c>
    </row>
    <row r="802" spans="1:7" x14ac:dyDescent="0.3">
      <c r="A802" s="97" t="s">
        <v>6021</v>
      </c>
      <c r="B802" s="98" t="s">
        <v>6022</v>
      </c>
      <c r="C802" s="98" t="s">
        <v>4669</v>
      </c>
      <c r="D802" s="57">
        <v>146</v>
      </c>
      <c r="E802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02" s="141">
        <f t="shared" si="12"/>
        <v>146</v>
      </c>
      <c r="G802" s="239" t="s">
        <v>23</v>
      </c>
    </row>
    <row r="803" spans="1:7" x14ac:dyDescent="0.3">
      <c r="A803" s="97" t="s">
        <v>9106</v>
      </c>
      <c r="B803" s="98" t="s">
        <v>6023</v>
      </c>
      <c r="C803" s="98" t="s">
        <v>8031</v>
      </c>
      <c r="D803" s="57">
        <v>374</v>
      </c>
      <c r="E803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03" s="141">
        <f t="shared" si="12"/>
        <v>374</v>
      </c>
      <c r="G803" s="239" t="s">
        <v>23</v>
      </c>
    </row>
    <row r="804" spans="1:7" x14ac:dyDescent="0.3">
      <c r="A804" s="97" t="s">
        <v>9107</v>
      </c>
      <c r="B804" s="98" t="s">
        <v>6024</v>
      </c>
      <c r="C804" s="98" t="s">
        <v>8031</v>
      </c>
      <c r="D804" s="57">
        <v>374</v>
      </c>
      <c r="E804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04" s="141">
        <f t="shared" si="12"/>
        <v>374</v>
      </c>
      <c r="G804" s="239" t="s">
        <v>23</v>
      </c>
    </row>
    <row r="805" spans="1:7" x14ac:dyDescent="0.3">
      <c r="A805" s="99" t="s">
        <v>6025</v>
      </c>
      <c r="B805" s="98" t="s">
        <v>6026</v>
      </c>
      <c r="C805" s="98" t="s">
        <v>4647</v>
      </c>
      <c r="D805" s="57">
        <v>864</v>
      </c>
      <c r="E805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05" s="141">
        <f t="shared" si="12"/>
        <v>864</v>
      </c>
      <c r="G805" s="239" t="s">
        <v>23</v>
      </c>
    </row>
    <row r="806" spans="1:7" x14ac:dyDescent="0.3">
      <c r="A806" s="97" t="s">
        <v>9108</v>
      </c>
      <c r="B806" s="98" t="s">
        <v>6027</v>
      </c>
      <c r="C806" s="98" t="s">
        <v>8031</v>
      </c>
      <c r="D806" s="57">
        <v>245</v>
      </c>
      <c r="E806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06" s="141">
        <f t="shared" si="12"/>
        <v>245</v>
      </c>
      <c r="G806" s="239" t="s">
        <v>23</v>
      </c>
    </row>
    <row r="807" spans="1:7" x14ac:dyDescent="0.3">
      <c r="A807" s="97" t="s">
        <v>9109</v>
      </c>
      <c r="B807" s="98" t="s">
        <v>6028</v>
      </c>
      <c r="C807" s="98" t="s">
        <v>8031</v>
      </c>
      <c r="D807" s="57">
        <v>266</v>
      </c>
      <c r="E807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07" s="141">
        <f t="shared" si="12"/>
        <v>266</v>
      </c>
      <c r="G807" s="239" t="s">
        <v>23</v>
      </c>
    </row>
    <row r="808" spans="1:7" x14ac:dyDescent="0.3">
      <c r="A808" s="99" t="s">
        <v>6029</v>
      </c>
      <c r="B808" s="98" t="s">
        <v>6030</v>
      </c>
      <c r="C808" s="98" t="s">
        <v>8031</v>
      </c>
      <c r="D808" s="57">
        <v>202</v>
      </c>
      <c r="E808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08" s="141">
        <f t="shared" si="12"/>
        <v>202</v>
      </c>
      <c r="G808" s="239" t="s">
        <v>23</v>
      </c>
    </row>
    <row r="809" spans="1:7" x14ac:dyDescent="0.3">
      <c r="A809" s="97" t="s">
        <v>9110</v>
      </c>
      <c r="B809" s="98" t="s">
        <v>6031</v>
      </c>
      <c r="C809" s="98" t="s">
        <v>4647</v>
      </c>
      <c r="D809" s="57">
        <v>154</v>
      </c>
      <c r="E809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09" s="141">
        <f t="shared" si="12"/>
        <v>154</v>
      </c>
      <c r="G809" s="239" t="s">
        <v>23</v>
      </c>
    </row>
    <row r="810" spans="1:7" x14ac:dyDescent="0.3">
      <c r="A810" s="97" t="s">
        <v>9110</v>
      </c>
      <c r="B810" s="98" t="s">
        <v>6032</v>
      </c>
      <c r="C810" s="98" t="s">
        <v>4669</v>
      </c>
      <c r="D810" s="57">
        <v>582</v>
      </c>
      <c r="E810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10" s="141">
        <f t="shared" si="12"/>
        <v>582</v>
      </c>
      <c r="G810" s="239" t="s">
        <v>23</v>
      </c>
    </row>
    <row r="811" spans="1:7" x14ac:dyDescent="0.3">
      <c r="A811" s="99" t="s">
        <v>6033</v>
      </c>
      <c r="B811" s="98" t="s">
        <v>6034</v>
      </c>
      <c r="C811" s="100" t="s">
        <v>8073</v>
      </c>
      <c r="D811" s="57">
        <v>228</v>
      </c>
      <c r="E811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11" s="141">
        <f t="shared" si="12"/>
        <v>228</v>
      </c>
      <c r="G811" s="239" t="s">
        <v>23</v>
      </c>
    </row>
    <row r="812" spans="1:7" x14ac:dyDescent="0.3">
      <c r="A812" s="99" t="s">
        <v>5638</v>
      </c>
      <c r="B812" s="98" t="s">
        <v>5639</v>
      </c>
      <c r="C812" s="98" t="s">
        <v>4647</v>
      </c>
      <c r="D812" s="57">
        <v>414</v>
      </c>
      <c r="E812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12" s="141">
        <f t="shared" si="12"/>
        <v>414</v>
      </c>
      <c r="G812" s="239" t="s">
        <v>23</v>
      </c>
    </row>
    <row r="813" spans="1:7" x14ac:dyDescent="0.3">
      <c r="A813" s="99" t="s">
        <v>6035</v>
      </c>
      <c r="B813" s="98" t="s">
        <v>6036</v>
      </c>
      <c r="C813" s="98" t="s">
        <v>4647</v>
      </c>
      <c r="D813" s="57">
        <v>414</v>
      </c>
      <c r="E813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13" s="141">
        <f t="shared" si="12"/>
        <v>414</v>
      </c>
      <c r="G813" s="239" t="s">
        <v>23</v>
      </c>
    </row>
    <row r="814" spans="1:7" x14ac:dyDescent="0.3">
      <c r="A814" s="99" t="s">
        <v>6037</v>
      </c>
      <c r="B814" s="98" t="s">
        <v>6038</v>
      </c>
      <c r="C814" s="98" t="s">
        <v>4647</v>
      </c>
      <c r="D814" s="57">
        <v>578</v>
      </c>
      <c r="E814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14" s="141">
        <f t="shared" si="12"/>
        <v>578</v>
      </c>
      <c r="G814" s="239" t="s">
        <v>23</v>
      </c>
    </row>
    <row r="815" spans="1:7" x14ac:dyDescent="0.3">
      <c r="A815" s="97" t="s">
        <v>9111</v>
      </c>
      <c r="B815" s="98" t="s">
        <v>6039</v>
      </c>
      <c r="C815" s="98" t="s">
        <v>4647</v>
      </c>
      <c r="D815" s="57">
        <v>310</v>
      </c>
      <c r="E815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15" s="141">
        <f t="shared" si="12"/>
        <v>310</v>
      </c>
      <c r="G815" s="239" t="s">
        <v>23</v>
      </c>
    </row>
    <row r="816" spans="1:7" x14ac:dyDescent="0.3">
      <c r="A816" s="97" t="s">
        <v>9112</v>
      </c>
      <c r="B816" s="98" t="s">
        <v>6040</v>
      </c>
      <c r="C816" s="98" t="s">
        <v>4647</v>
      </c>
      <c r="D816" s="57">
        <v>310</v>
      </c>
      <c r="E816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16" s="141">
        <f t="shared" si="12"/>
        <v>310</v>
      </c>
      <c r="G816" s="239" t="s">
        <v>23</v>
      </c>
    </row>
    <row r="817" spans="1:7" x14ac:dyDescent="0.3">
      <c r="A817" s="97" t="s">
        <v>9113</v>
      </c>
      <c r="B817" s="98" t="s">
        <v>8069</v>
      </c>
      <c r="C817" s="100" t="s">
        <v>9114</v>
      </c>
      <c r="D817" s="57">
        <v>343</v>
      </c>
      <c r="E817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17" s="141">
        <f t="shared" si="12"/>
        <v>343</v>
      </c>
      <c r="G817" s="239" t="s">
        <v>23</v>
      </c>
    </row>
    <row r="818" spans="1:7" x14ac:dyDescent="0.3">
      <c r="A818" s="97" t="s">
        <v>9115</v>
      </c>
      <c r="B818" s="98" t="s">
        <v>8068</v>
      </c>
      <c r="C818" s="100" t="s">
        <v>9114</v>
      </c>
      <c r="D818" s="57">
        <v>363</v>
      </c>
      <c r="E818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18" s="141">
        <f t="shared" si="12"/>
        <v>363</v>
      </c>
      <c r="G818" s="239" t="s">
        <v>23</v>
      </c>
    </row>
    <row r="819" spans="1:7" x14ac:dyDescent="0.3">
      <c r="A819" s="97" t="s">
        <v>9116</v>
      </c>
      <c r="B819" s="98" t="s">
        <v>8070</v>
      </c>
      <c r="C819" s="100" t="s">
        <v>9114</v>
      </c>
      <c r="D819" s="57">
        <v>363</v>
      </c>
      <c r="E819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19" s="141">
        <f t="shared" si="12"/>
        <v>363</v>
      </c>
      <c r="G819" s="239" t="s">
        <v>23</v>
      </c>
    </row>
    <row r="820" spans="1:7" x14ac:dyDescent="0.3">
      <c r="A820" s="97" t="s">
        <v>9117</v>
      </c>
      <c r="B820" s="98" t="s">
        <v>8071</v>
      </c>
      <c r="C820" s="100" t="s">
        <v>9118</v>
      </c>
      <c r="D820" s="57">
        <v>439</v>
      </c>
      <c r="E820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20" s="141">
        <f t="shared" si="12"/>
        <v>439</v>
      </c>
      <c r="G820" s="239" t="s">
        <v>23</v>
      </c>
    </row>
    <row r="821" spans="1:7" x14ac:dyDescent="0.3">
      <c r="A821" s="99" t="s">
        <v>8088</v>
      </c>
      <c r="B821" s="98" t="s">
        <v>8058</v>
      </c>
      <c r="C821" s="98" t="s">
        <v>8073</v>
      </c>
      <c r="D821" s="57">
        <v>283</v>
      </c>
      <c r="E821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21" s="141">
        <f t="shared" si="12"/>
        <v>283</v>
      </c>
      <c r="G821" s="239" t="s">
        <v>23</v>
      </c>
    </row>
    <row r="822" spans="1:7" x14ac:dyDescent="0.3">
      <c r="A822" s="99" t="s">
        <v>8089</v>
      </c>
      <c r="B822" s="98" t="s">
        <v>8059</v>
      </c>
      <c r="C822" s="98" t="s">
        <v>8031</v>
      </c>
      <c r="D822" s="57">
        <v>114</v>
      </c>
      <c r="E822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22" s="141">
        <f t="shared" si="12"/>
        <v>114</v>
      </c>
      <c r="G822" s="239" t="s">
        <v>23</v>
      </c>
    </row>
    <row r="823" spans="1:7" x14ac:dyDescent="0.3">
      <c r="A823" s="99" t="s">
        <v>8090</v>
      </c>
      <c r="B823" s="98" t="s">
        <v>8060</v>
      </c>
      <c r="C823" s="98" t="s">
        <v>8073</v>
      </c>
      <c r="D823" s="57">
        <v>217</v>
      </c>
      <c r="E823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23" s="141">
        <f t="shared" si="12"/>
        <v>217</v>
      </c>
      <c r="G823" s="239" t="s">
        <v>23</v>
      </c>
    </row>
    <row r="824" spans="1:7" x14ac:dyDescent="0.3">
      <c r="A824" s="99" t="s">
        <v>8091</v>
      </c>
      <c r="B824" s="98" t="s">
        <v>8061</v>
      </c>
      <c r="C824" s="98" t="s">
        <v>8031</v>
      </c>
      <c r="D824" s="57">
        <v>109</v>
      </c>
      <c r="E824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24" s="141">
        <f t="shared" si="12"/>
        <v>109</v>
      </c>
      <c r="G824" s="239" t="s">
        <v>23</v>
      </c>
    </row>
    <row r="825" spans="1:7" x14ac:dyDescent="0.3">
      <c r="A825" s="99" t="s">
        <v>8092</v>
      </c>
      <c r="B825" s="98" t="s">
        <v>8062</v>
      </c>
      <c r="C825" s="98" t="s">
        <v>8073</v>
      </c>
      <c r="D825" s="57">
        <v>201</v>
      </c>
      <c r="E825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25" s="141">
        <f t="shared" si="12"/>
        <v>201</v>
      </c>
      <c r="G825" s="239" t="s">
        <v>23</v>
      </c>
    </row>
    <row r="826" spans="1:7" x14ac:dyDescent="0.3">
      <c r="A826" s="99" t="s">
        <v>8093</v>
      </c>
      <c r="B826" s="98" t="s">
        <v>8063</v>
      </c>
      <c r="C826" s="98" t="s">
        <v>8031</v>
      </c>
      <c r="D826" s="57">
        <v>98</v>
      </c>
      <c r="E826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26" s="141">
        <f t="shared" si="12"/>
        <v>98</v>
      </c>
      <c r="G826" s="239" t="s">
        <v>23</v>
      </c>
    </row>
    <row r="827" spans="1:7" x14ac:dyDescent="0.3">
      <c r="A827" s="99" t="s">
        <v>8094</v>
      </c>
      <c r="B827" s="98" t="s">
        <v>8064</v>
      </c>
      <c r="C827" s="98" t="s">
        <v>8073</v>
      </c>
      <c r="D827" s="57">
        <v>244</v>
      </c>
      <c r="E827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27" s="141">
        <f t="shared" si="12"/>
        <v>244</v>
      </c>
      <c r="G827" s="239" t="s">
        <v>23</v>
      </c>
    </row>
    <row r="828" spans="1:7" x14ac:dyDescent="0.3">
      <c r="A828" s="99" t="s">
        <v>8095</v>
      </c>
      <c r="B828" s="98" t="s">
        <v>8065</v>
      </c>
      <c r="C828" s="98" t="s">
        <v>8031</v>
      </c>
      <c r="D828" s="57">
        <v>112</v>
      </c>
      <c r="E828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28" s="141">
        <f t="shared" si="12"/>
        <v>112</v>
      </c>
      <c r="G828" s="239" t="s">
        <v>23</v>
      </c>
    </row>
    <row r="829" spans="1:7" x14ac:dyDescent="0.3">
      <c r="A829" s="99" t="s">
        <v>8096</v>
      </c>
      <c r="B829" s="98" t="s">
        <v>8066</v>
      </c>
      <c r="C829" s="98" t="s">
        <v>8073</v>
      </c>
      <c r="D829" s="57">
        <v>422</v>
      </c>
      <c r="E829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29" s="141">
        <f t="shared" si="12"/>
        <v>422</v>
      </c>
      <c r="G829" s="239" t="s">
        <v>23</v>
      </c>
    </row>
    <row r="830" spans="1:7" x14ac:dyDescent="0.3">
      <c r="A830" s="99" t="s">
        <v>8097</v>
      </c>
      <c r="B830" s="98" t="s">
        <v>8067</v>
      </c>
      <c r="C830" s="98" t="s">
        <v>8031</v>
      </c>
      <c r="D830" s="57">
        <v>163</v>
      </c>
      <c r="E830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30" s="141">
        <f t="shared" si="12"/>
        <v>163</v>
      </c>
      <c r="G830" s="239" t="s">
        <v>23</v>
      </c>
    </row>
    <row r="831" spans="1:7" x14ac:dyDescent="0.3">
      <c r="A831" s="99" t="s">
        <v>8074</v>
      </c>
      <c r="B831" s="98" t="s">
        <v>8044</v>
      </c>
      <c r="C831" s="98" t="s">
        <v>8073</v>
      </c>
      <c r="D831" s="57">
        <v>479</v>
      </c>
      <c r="E831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31" s="141">
        <f t="shared" si="12"/>
        <v>479</v>
      </c>
      <c r="G831" s="239" t="s">
        <v>23</v>
      </c>
    </row>
    <row r="832" spans="1:7" x14ac:dyDescent="0.3">
      <c r="A832" s="99" t="s">
        <v>8075</v>
      </c>
      <c r="B832" s="98" t="s">
        <v>8045</v>
      </c>
      <c r="C832" s="98" t="s">
        <v>8031</v>
      </c>
      <c r="D832" s="57">
        <v>264</v>
      </c>
      <c r="E832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32" s="141">
        <f t="shared" si="12"/>
        <v>264</v>
      </c>
      <c r="G832" s="239" t="s">
        <v>23</v>
      </c>
    </row>
    <row r="833" spans="1:7" x14ac:dyDescent="0.3">
      <c r="A833" s="99" t="s">
        <v>8084</v>
      </c>
      <c r="B833" s="98" t="s">
        <v>8054</v>
      </c>
      <c r="C833" s="98" t="s">
        <v>8073</v>
      </c>
      <c r="D833" s="57">
        <v>242</v>
      </c>
      <c r="E833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33" s="141">
        <f t="shared" si="12"/>
        <v>242</v>
      </c>
      <c r="G833" s="239" t="s">
        <v>23</v>
      </c>
    </row>
    <row r="834" spans="1:7" x14ac:dyDescent="0.3">
      <c r="A834" s="99" t="s">
        <v>8085</v>
      </c>
      <c r="B834" s="98" t="s">
        <v>8055</v>
      </c>
      <c r="C834" s="98" t="s">
        <v>8031</v>
      </c>
      <c r="D834" s="57">
        <v>177</v>
      </c>
      <c r="E834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34" s="141">
        <f t="shared" si="12"/>
        <v>177</v>
      </c>
      <c r="G834" s="239" t="s">
        <v>23</v>
      </c>
    </row>
    <row r="835" spans="1:7" x14ac:dyDescent="0.3">
      <c r="A835" s="99" t="s">
        <v>8086</v>
      </c>
      <c r="B835" s="98" t="s">
        <v>8056</v>
      </c>
      <c r="C835" s="98" t="s">
        <v>8073</v>
      </c>
      <c r="D835" s="57">
        <v>358</v>
      </c>
      <c r="E835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35" s="141">
        <f t="shared" si="12"/>
        <v>358</v>
      </c>
      <c r="G835" s="239" t="s">
        <v>23</v>
      </c>
    </row>
    <row r="836" spans="1:7" x14ac:dyDescent="0.3">
      <c r="A836" s="99" t="s">
        <v>8087</v>
      </c>
      <c r="B836" s="98" t="s">
        <v>8057</v>
      </c>
      <c r="C836" s="98" t="s">
        <v>8031</v>
      </c>
      <c r="D836" s="57">
        <v>146</v>
      </c>
      <c r="E836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36" s="141">
        <f t="shared" si="12"/>
        <v>146</v>
      </c>
      <c r="G836" s="239" t="s">
        <v>23</v>
      </c>
    </row>
    <row r="837" spans="1:7" x14ac:dyDescent="0.3">
      <c r="A837" s="99" t="s">
        <v>8076</v>
      </c>
      <c r="B837" s="98" t="s">
        <v>8046</v>
      </c>
      <c r="C837" s="98" t="s">
        <v>8073</v>
      </c>
      <c r="D837" s="57">
        <v>326</v>
      </c>
      <c r="E837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37" s="141">
        <f t="shared" si="12"/>
        <v>326</v>
      </c>
      <c r="G837" s="239" t="s">
        <v>23</v>
      </c>
    </row>
    <row r="838" spans="1:7" x14ac:dyDescent="0.3">
      <c r="A838" s="99" t="s">
        <v>8078</v>
      </c>
      <c r="B838" s="98" t="s">
        <v>8048</v>
      </c>
      <c r="C838" s="98" t="s">
        <v>8073</v>
      </c>
      <c r="D838" s="57">
        <v>422</v>
      </c>
      <c r="E838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38" s="141">
        <f t="shared" ref="F838:F901" si="13">D838-D838*E838</f>
        <v>422</v>
      </c>
      <c r="G838" s="239" t="s">
        <v>23</v>
      </c>
    </row>
    <row r="839" spans="1:7" x14ac:dyDescent="0.3">
      <c r="A839" s="99" t="s">
        <v>8079</v>
      </c>
      <c r="B839" s="98" t="s">
        <v>8049</v>
      </c>
      <c r="C839" s="98" t="s">
        <v>8031</v>
      </c>
      <c r="D839" s="57">
        <v>147</v>
      </c>
      <c r="E839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39" s="141">
        <f t="shared" si="13"/>
        <v>147</v>
      </c>
      <c r="G839" s="239" t="s">
        <v>23</v>
      </c>
    </row>
    <row r="840" spans="1:7" x14ac:dyDescent="0.3">
      <c r="A840" s="99" t="s">
        <v>8080</v>
      </c>
      <c r="B840" s="98" t="s">
        <v>8050</v>
      </c>
      <c r="C840" s="98" t="s">
        <v>8073</v>
      </c>
      <c r="D840" s="57">
        <v>326</v>
      </c>
      <c r="E840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40" s="141">
        <f t="shared" si="13"/>
        <v>326</v>
      </c>
      <c r="G840" s="239" t="s">
        <v>23</v>
      </c>
    </row>
    <row r="841" spans="1:7" x14ac:dyDescent="0.3">
      <c r="A841" s="99" t="s">
        <v>8081</v>
      </c>
      <c r="B841" s="98" t="s">
        <v>8051</v>
      </c>
      <c r="C841" s="98" t="s">
        <v>8031</v>
      </c>
      <c r="D841" s="57">
        <v>124</v>
      </c>
      <c r="E841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41" s="141">
        <f t="shared" si="13"/>
        <v>124</v>
      </c>
      <c r="G841" s="239" t="s">
        <v>23</v>
      </c>
    </row>
    <row r="842" spans="1:7" x14ac:dyDescent="0.3">
      <c r="A842" s="99" t="s">
        <v>8082</v>
      </c>
      <c r="B842" s="98" t="s">
        <v>8052</v>
      </c>
      <c r="C842" s="98" t="s">
        <v>8073</v>
      </c>
      <c r="D842" s="57">
        <v>201</v>
      </c>
      <c r="E842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42" s="141">
        <f t="shared" si="13"/>
        <v>201</v>
      </c>
      <c r="G842" s="239" t="s">
        <v>23</v>
      </c>
    </row>
    <row r="843" spans="1:7" x14ac:dyDescent="0.3">
      <c r="A843" s="99" t="s">
        <v>8083</v>
      </c>
      <c r="B843" s="98" t="s">
        <v>8053</v>
      </c>
      <c r="C843" s="98" t="s">
        <v>8031</v>
      </c>
      <c r="D843" s="57">
        <v>98</v>
      </c>
      <c r="E843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43" s="141">
        <f t="shared" si="13"/>
        <v>98</v>
      </c>
      <c r="G843" s="239" t="s">
        <v>23</v>
      </c>
    </row>
    <row r="844" spans="1:7" x14ac:dyDescent="0.3">
      <c r="A844" s="97" t="s">
        <v>9119</v>
      </c>
      <c r="B844" s="98" t="s">
        <v>8072</v>
      </c>
      <c r="C844" s="100" t="s">
        <v>9118</v>
      </c>
      <c r="D844" s="57">
        <v>524</v>
      </c>
      <c r="E844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44" s="141">
        <f t="shared" si="13"/>
        <v>524</v>
      </c>
      <c r="G844" s="239" t="s">
        <v>23</v>
      </c>
    </row>
    <row r="845" spans="1:7" x14ac:dyDescent="0.3">
      <c r="A845" s="97" t="s">
        <v>9120</v>
      </c>
      <c r="B845" s="98" t="s">
        <v>6041</v>
      </c>
      <c r="C845" s="98" t="s">
        <v>4647</v>
      </c>
      <c r="D845" s="57">
        <v>158</v>
      </c>
      <c r="E845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45" s="141">
        <f t="shared" si="13"/>
        <v>158</v>
      </c>
      <c r="G845" s="239" t="s">
        <v>23</v>
      </c>
    </row>
    <row r="846" spans="1:7" x14ac:dyDescent="0.3">
      <c r="A846" s="97" t="s">
        <v>9094</v>
      </c>
      <c r="B846" s="98" t="s">
        <v>5990</v>
      </c>
      <c r="C846" s="98" t="s">
        <v>8031</v>
      </c>
      <c r="D846" s="57">
        <v>272</v>
      </c>
      <c r="E846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46" s="141">
        <f t="shared" si="13"/>
        <v>272</v>
      </c>
      <c r="G846" s="239" t="s">
        <v>23</v>
      </c>
    </row>
    <row r="847" spans="1:7" x14ac:dyDescent="0.3">
      <c r="A847" s="97" t="s">
        <v>9095</v>
      </c>
      <c r="B847" s="98" t="s">
        <v>5991</v>
      </c>
      <c r="C847" s="98" t="s">
        <v>8031</v>
      </c>
      <c r="D847" s="57">
        <v>272</v>
      </c>
      <c r="E847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47" s="141">
        <f t="shared" si="13"/>
        <v>272</v>
      </c>
      <c r="G847" s="239" t="s">
        <v>23</v>
      </c>
    </row>
    <row r="848" spans="1:7" x14ac:dyDescent="0.3">
      <c r="A848" s="97" t="s">
        <v>9096</v>
      </c>
      <c r="B848" s="98" t="s">
        <v>5992</v>
      </c>
      <c r="C848" s="98" t="s">
        <v>8031</v>
      </c>
      <c r="D848" s="57">
        <v>149</v>
      </c>
      <c r="E848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48" s="141">
        <f t="shared" si="13"/>
        <v>149</v>
      </c>
      <c r="G848" s="239" t="s">
        <v>23</v>
      </c>
    </row>
    <row r="849" spans="1:7" x14ac:dyDescent="0.3">
      <c r="A849" s="97" t="s">
        <v>9097</v>
      </c>
      <c r="B849" s="98" t="s">
        <v>5993</v>
      </c>
      <c r="C849" s="98" t="s">
        <v>8073</v>
      </c>
      <c r="D849" s="57">
        <v>715</v>
      </c>
      <c r="E849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49" s="141">
        <f t="shared" si="13"/>
        <v>715</v>
      </c>
      <c r="G849" s="239" t="s">
        <v>23</v>
      </c>
    </row>
    <row r="850" spans="1:7" x14ac:dyDescent="0.3">
      <c r="A850" s="97" t="s">
        <v>9097</v>
      </c>
      <c r="B850" s="98" t="s">
        <v>5994</v>
      </c>
      <c r="C850" s="98" t="s">
        <v>8031</v>
      </c>
      <c r="D850" s="57">
        <v>217</v>
      </c>
      <c r="E850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50" s="141">
        <f t="shared" si="13"/>
        <v>217</v>
      </c>
      <c r="G850" s="239" t="s">
        <v>23</v>
      </c>
    </row>
    <row r="851" spans="1:7" x14ac:dyDescent="0.3">
      <c r="A851" s="97" t="s">
        <v>9098</v>
      </c>
      <c r="B851" s="98" t="s">
        <v>5995</v>
      </c>
      <c r="C851" s="98" t="s">
        <v>8031</v>
      </c>
      <c r="D851" s="57">
        <v>293</v>
      </c>
      <c r="E851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51" s="141">
        <f t="shared" si="13"/>
        <v>293</v>
      </c>
      <c r="G851" s="239" t="s">
        <v>23</v>
      </c>
    </row>
    <row r="852" spans="1:7" x14ac:dyDescent="0.3">
      <c r="A852" s="97" t="s">
        <v>9099</v>
      </c>
      <c r="B852" s="98" t="s">
        <v>5996</v>
      </c>
      <c r="C852" s="98" t="s">
        <v>8031</v>
      </c>
      <c r="D852" s="57">
        <v>293</v>
      </c>
      <c r="E852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52" s="141">
        <f t="shared" si="13"/>
        <v>293</v>
      </c>
      <c r="G852" s="239" t="s">
        <v>23</v>
      </c>
    </row>
    <row r="853" spans="1:7" x14ac:dyDescent="0.3">
      <c r="A853" s="97" t="s">
        <v>9100</v>
      </c>
      <c r="B853" s="98" t="s">
        <v>5997</v>
      </c>
      <c r="C853" s="98" t="s">
        <v>8031</v>
      </c>
      <c r="D853" s="57">
        <v>287</v>
      </c>
      <c r="E853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53" s="141">
        <f t="shared" si="13"/>
        <v>287</v>
      </c>
      <c r="G853" s="239" t="s">
        <v>23</v>
      </c>
    </row>
    <row r="854" spans="1:7" x14ac:dyDescent="0.3">
      <c r="A854" s="97" t="s">
        <v>9101</v>
      </c>
      <c r="B854" s="98" t="s">
        <v>5998</v>
      </c>
      <c r="C854" s="98" t="s">
        <v>8073</v>
      </c>
      <c r="D854" s="57">
        <v>449</v>
      </c>
      <c r="E854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54" s="141">
        <f t="shared" si="13"/>
        <v>449</v>
      </c>
      <c r="G854" s="239" t="s">
        <v>23</v>
      </c>
    </row>
    <row r="855" spans="1:7" x14ac:dyDescent="0.3">
      <c r="A855" s="97" t="s">
        <v>9102</v>
      </c>
      <c r="B855" s="98" t="s">
        <v>5999</v>
      </c>
      <c r="C855" s="98" t="s">
        <v>4647</v>
      </c>
      <c r="D855" s="57">
        <v>244</v>
      </c>
      <c r="E855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55" s="141">
        <f t="shared" si="13"/>
        <v>244</v>
      </c>
      <c r="G855" s="239" t="s">
        <v>23</v>
      </c>
    </row>
    <row r="856" spans="1:7" x14ac:dyDescent="0.3">
      <c r="A856" s="97" t="s">
        <v>9103</v>
      </c>
      <c r="B856" s="98" t="s">
        <v>6000</v>
      </c>
      <c r="C856" s="98" t="s">
        <v>4647</v>
      </c>
      <c r="D856" s="57">
        <v>310</v>
      </c>
      <c r="E856" s="311">
        <f>IF(VLOOKUP($E$786,Discounts!B:C,2,FALSE)&gt;0,VLOOKUP($E$786,Discounts!B:C,2,FALSE),IF(VLOOKUP(MID($E$786,1,6),Discounts!B:C,2,FALSE)&gt;0,VLOOKUP(MID($E$786,1,6),Discounts!B:C,2,FALSE),IF(VLOOKUP(MID($E$786,1,3),Discounts!B:C,2,FALSE)&gt;0,VLOOKUP(MID($E$786,1,3),Discounts!B:C,2,FALSE),VLOOKUP(MID($E$786,1,1),Discounts!B:C,2,FALSE))))</f>
        <v>0</v>
      </c>
      <c r="F856" s="141">
        <f t="shared" si="13"/>
        <v>310</v>
      </c>
      <c r="G856" s="239" t="s">
        <v>23</v>
      </c>
    </row>
    <row r="857" spans="1:7" ht="15.6" x14ac:dyDescent="0.3">
      <c r="A857" s="236" t="s">
        <v>6042</v>
      </c>
      <c r="B857" s="231"/>
      <c r="C857" s="232"/>
      <c r="D857" s="233"/>
      <c r="E857" s="305" t="s">
        <v>6043</v>
      </c>
      <c r="F857" s="261"/>
      <c r="G857" s="238"/>
    </row>
    <row r="858" spans="1:7" x14ac:dyDescent="0.3">
      <c r="A858" s="99" t="s">
        <v>6045</v>
      </c>
      <c r="B858" s="98" t="s">
        <v>6046</v>
      </c>
      <c r="C858" s="98" t="s">
        <v>4647</v>
      </c>
      <c r="D858" s="57">
        <v>425</v>
      </c>
      <c r="E85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58" s="141">
        <f t="shared" si="13"/>
        <v>425</v>
      </c>
      <c r="G858" s="239" t="s">
        <v>23</v>
      </c>
    </row>
    <row r="859" spans="1:7" x14ac:dyDescent="0.3">
      <c r="A859" s="99" t="s">
        <v>6047</v>
      </c>
      <c r="B859" s="98" t="s">
        <v>6048</v>
      </c>
      <c r="C859" s="98" t="s">
        <v>4647</v>
      </c>
      <c r="D859" s="57">
        <v>425</v>
      </c>
      <c r="E85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59" s="141">
        <f t="shared" si="13"/>
        <v>425</v>
      </c>
      <c r="G859" s="239" t="s">
        <v>23</v>
      </c>
    </row>
    <row r="860" spans="1:7" x14ac:dyDescent="0.3">
      <c r="A860" s="99" t="s">
        <v>6049</v>
      </c>
      <c r="B860" s="98" t="s">
        <v>6050</v>
      </c>
      <c r="C860" s="98" t="s">
        <v>4647</v>
      </c>
      <c r="D860" s="57">
        <v>425</v>
      </c>
      <c r="E86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60" s="141">
        <f t="shared" si="13"/>
        <v>425</v>
      </c>
      <c r="G860" s="239" t="s">
        <v>23</v>
      </c>
    </row>
    <row r="861" spans="1:7" x14ac:dyDescent="0.3">
      <c r="A861" s="99" t="s">
        <v>6051</v>
      </c>
      <c r="B861" s="98" t="s">
        <v>6052</v>
      </c>
      <c r="C861" s="98" t="s">
        <v>4647</v>
      </c>
      <c r="D861" s="57">
        <v>468</v>
      </c>
      <c r="E86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61" s="141">
        <f t="shared" si="13"/>
        <v>468</v>
      </c>
      <c r="G861" s="239" t="s">
        <v>23</v>
      </c>
    </row>
    <row r="862" spans="1:7" x14ac:dyDescent="0.3">
      <c r="A862" s="99" t="s">
        <v>6053</v>
      </c>
      <c r="B862" s="98" t="s">
        <v>6054</v>
      </c>
      <c r="C862" s="98" t="s">
        <v>4647</v>
      </c>
      <c r="D862" s="57">
        <v>425</v>
      </c>
      <c r="E86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62" s="141">
        <f t="shared" si="13"/>
        <v>425</v>
      </c>
      <c r="G862" s="239" t="s">
        <v>23</v>
      </c>
    </row>
    <row r="863" spans="1:7" x14ac:dyDescent="0.3">
      <c r="A863" s="99" t="s">
        <v>6055</v>
      </c>
      <c r="B863" s="98" t="s">
        <v>6056</v>
      </c>
      <c r="C863" s="98" t="s">
        <v>4647</v>
      </c>
      <c r="D863" s="57">
        <v>868</v>
      </c>
      <c r="E86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63" s="141">
        <f t="shared" si="13"/>
        <v>868</v>
      </c>
      <c r="G863" s="239" t="s">
        <v>23</v>
      </c>
    </row>
    <row r="864" spans="1:7" x14ac:dyDescent="0.3">
      <c r="A864" s="99" t="s">
        <v>6057</v>
      </c>
      <c r="B864" s="98" t="s">
        <v>6058</v>
      </c>
      <c r="C864" s="98" t="s">
        <v>4647</v>
      </c>
      <c r="D864" s="57">
        <v>468</v>
      </c>
      <c r="E86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64" s="141">
        <f t="shared" si="13"/>
        <v>468</v>
      </c>
      <c r="G864" s="239" t="s">
        <v>23</v>
      </c>
    </row>
    <row r="865" spans="1:7" x14ac:dyDescent="0.3">
      <c r="A865" s="99" t="s">
        <v>6059</v>
      </c>
      <c r="B865" s="98" t="s">
        <v>6060</v>
      </c>
      <c r="C865" s="98" t="s">
        <v>4647</v>
      </c>
      <c r="D865" s="57">
        <v>425</v>
      </c>
      <c r="E86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65" s="141">
        <f t="shared" si="13"/>
        <v>425</v>
      </c>
      <c r="G865" s="239" t="s">
        <v>23</v>
      </c>
    </row>
    <row r="866" spans="1:7" x14ac:dyDescent="0.3">
      <c r="A866" s="97" t="s">
        <v>9122</v>
      </c>
      <c r="B866" s="98" t="s">
        <v>6061</v>
      </c>
      <c r="C866" s="98" t="s">
        <v>8073</v>
      </c>
      <c r="D866" s="57">
        <v>293</v>
      </c>
      <c r="E86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66" s="141">
        <f t="shared" si="13"/>
        <v>293</v>
      </c>
      <c r="G866" s="239" t="s">
        <v>23</v>
      </c>
    </row>
    <row r="867" spans="1:7" x14ac:dyDescent="0.3">
      <c r="A867" s="97" t="s">
        <v>9123</v>
      </c>
      <c r="B867" s="98" t="s">
        <v>6062</v>
      </c>
      <c r="C867" s="98" t="s">
        <v>8073</v>
      </c>
      <c r="D867" s="57">
        <v>326</v>
      </c>
      <c r="E86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67" s="141">
        <f t="shared" si="13"/>
        <v>326</v>
      </c>
      <c r="G867" s="239" t="s">
        <v>23</v>
      </c>
    </row>
    <row r="868" spans="1:7" x14ac:dyDescent="0.3">
      <c r="A868" s="97" t="s">
        <v>9124</v>
      </c>
      <c r="B868" s="98" t="s">
        <v>6063</v>
      </c>
      <c r="C868" s="98" t="s">
        <v>8073</v>
      </c>
      <c r="D868" s="57">
        <v>272</v>
      </c>
      <c r="E86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68" s="141">
        <f t="shared" si="13"/>
        <v>272</v>
      </c>
      <c r="G868" s="239" t="s">
        <v>23</v>
      </c>
    </row>
    <row r="869" spans="1:7" x14ac:dyDescent="0.3">
      <c r="A869" s="97" t="s">
        <v>9125</v>
      </c>
      <c r="B869" s="98" t="s">
        <v>6064</v>
      </c>
      <c r="C869" s="98" t="s">
        <v>8073</v>
      </c>
      <c r="D869" s="57">
        <v>326</v>
      </c>
      <c r="E86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69" s="141">
        <f t="shared" si="13"/>
        <v>326</v>
      </c>
      <c r="G869" s="239" t="s">
        <v>23</v>
      </c>
    </row>
    <row r="870" spans="1:7" x14ac:dyDescent="0.3">
      <c r="A870" s="97" t="s">
        <v>9126</v>
      </c>
      <c r="B870" s="98" t="s">
        <v>6065</v>
      </c>
      <c r="C870" s="98" t="s">
        <v>8073</v>
      </c>
      <c r="D870" s="57">
        <v>293</v>
      </c>
      <c r="E87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70" s="141">
        <f t="shared" si="13"/>
        <v>293</v>
      </c>
      <c r="G870" s="239" t="s">
        <v>23</v>
      </c>
    </row>
    <row r="871" spans="1:7" x14ac:dyDescent="0.3">
      <c r="A871" s="97" t="s">
        <v>9127</v>
      </c>
      <c r="B871" s="98" t="s">
        <v>6066</v>
      </c>
      <c r="C871" s="98" t="s">
        <v>8073</v>
      </c>
      <c r="D871" s="57">
        <v>326</v>
      </c>
      <c r="E87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71" s="141">
        <f t="shared" si="13"/>
        <v>326</v>
      </c>
      <c r="G871" s="239" t="s">
        <v>23</v>
      </c>
    </row>
    <row r="872" spans="1:7" x14ac:dyDescent="0.3">
      <c r="A872" s="97" t="s">
        <v>6067</v>
      </c>
      <c r="B872" s="98" t="s">
        <v>6068</v>
      </c>
      <c r="C872" s="98" t="s">
        <v>6069</v>
      </c>
      <c r="D872" s="57">
        <v>146</v>
      </c>
      <c r="E87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72" s="141">
        <f t="shared" si="13"/>
        <v>146</v>
      </c>
      <c r="G872" s="239" t="s">
        <v>23</v>
      </c>
    </row>
    <row r="873" spans="1:7" x14ac:dyDescent="0.3">
      <c r="A873" s="97" t="s">
        <v>9128</v>
      </c>
      <c r="B873" s="98" t="s">
        <v>6070</v>
      </c>
      <c r="C873" s="98" t="s">
        <v>8073</v>
      </c>
      <c r="D873" s="57">
        <v>300</v>
      </c>
      <c r="E87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73" s="141">
        <f t="shared" si="13"/>
        <v>300</v>
      </c>
      <c r="G873" s="239" t="s">
        <v>23</v>
      </c>
    </row>
    <row r="874" spans="1:7" x14ac:dyDescent="0.3">
      <c r="A874" s="97" t="s">
        <v>9128</v>
      </c>
      <c r="B874" s="98" t="s">
        <v>6071</v>
      </c>
      <c r="C874" s="98" t="s">
        <v>4647</v>
      </c>
      <c r="D874" s="57">
        <v>518</v>
      </c>
      <c r="E87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74" s="141">
        <f t="shared" si="13"/>
        <v>518</v>
      </c>
      <c r="G874" s="239" t="s">
        <v>23</v>
      </c>
    </row>
    <row r="875" spans="1:7" x14ac:dyDescent="0.3">
      <c r="A875" s="99" t="s">
        <v>6072</v>
      </c>
      <c r="B875" s="98" t="s">
        <v>6073</v>
      </c>
      <c r="C875" s="98" t="s">
        <v>4647</v>
      </c>
      <c r="D875" s="57">
        <v>140</v>
      </c>
      <c r="E87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75" s="141">
        <f t="shared" si="13"/>
        <v>140</v>
      </c>
      <c r="G875" s="239" t="s">
        <v>23</v>
      </c>
    </row>
    <row r="876" spans="1:7" x14ac:dyDescent="0.3">
      <c r="A876" s="99" t="s">
        <v>6074</v>
      </c>
      <c r="B876" s="98" t="s">
        <v>6075</v>
      </c>
      <c r="C876" s="98" t="s">
        <v>8031</v>
      </c>
      <c r="D876" s="57">
        <v>162</v>
      </c>
      <c r="E87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76" s="141">
        <f t="shared" si="13"/>
        <v>162</v>
      </c>
      <c r="G876" s="239" t="s">
        <v>23</v>
      </c>
    </row>
    <row r="877" spans="1:7" x14ac:dyDescent="0.3">
      <c r="A877" s="99" t="s">
        <v>6074</v>
      </c>
      <c r="B877" s="98" t="s">
        <v>6076</v>
      </c>
      <c r="C877" s="98" t="s">
        <v>8073</v>
      </c>
      <c r="D877" s="57">
        <v>448</v>
      </c>
      <c r="E87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77" s="141">
        <f t="shared" si="13"/>
        <v>448</v>
      </c>
      <c r="G877" s="239" t="s">
        <v>23</v>
      </c>
    </row>
    <row r="878" spans="1:7" x14ac:dyDescent="0.3">
      <c r="A878" s="99" t="s">
        <v>6074</v>
      </c>
      <c r="B878" s="98" t="s">
        <v>6077</v>
      </c>
      <c r="C878" s="98" t="s">
        <v>4647</v>
      </c>
      <c r="D878" s="57">
        <v>944</v>
      </c>
      <c r="E87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78" s="141">
        <f t="shared" si="13"/>
        <v>944</v>
      </c>
      <c r="G878" s="239" t="s">
        <v>23</v>
      </c>
    </row>
    <row r="879" spans="1:7" x14ac:dyDescent="0.3">
      <c r="A879" s="97" t="s">
        <v>9129</v>
      </c>
      <c r="B879" s="98" t="s">
        <v>6078</v>
      </c>
      <c r="C879" s="98" t="s">
        <v>8073</v>
      </c>
      <c r="D879" s="57">
        <v>272</v>
      </c>
      <c r="E87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79" s="141">
        <f t="shared" si="13"/>
        <v>272</v>
      </c>
      <c r="G879" s="239" t="s">
        <v>23</v>
      </c>
    </row>
    <row r="880" spans="1:7" x14ac:dyDescent="0.3">
      <c r="A880" s="97" t="s">
        <v>9130</v>
      </c>
      <c r="B880" s="98" t="s">
        <v>6079</v>
      </c>
      <c r="C880" s="98" t="s">
        <v>8073</v>
      </c>
      <c r="D880" s="57">
        <v>225</v>
      </c>
      <c r="E88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80" s="141">
        <f t="shared" si="13"/>
        <v>225</v>
      </c>
      <c r="G880" s="239" t="s">
        <v>23</v>
      </c>
    </row>
    <row r="881" spans="1:7" x14ac:dyDescent="0.3">
      <c r="A881" s="97" t="s">
        <v>9131</v>
      </c>
      <c r="B881" s="98" t="s">
        <v>6080</v>
      </c>
      <c r="C881" s="98" t="s">
        <v>8073</v>
      </c>
      <c r="D881" s="57">
        <v>326</v>
      </c>
      <c r="E88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81" s="141">
        <f t="shared" si="13"/>
        <v>326</v>
      </c>
      <c r="G881" s="239" t="s">
        <v>23</v>
      </c>
    </row>
    <row r="882" spans="1:7" x14ac:dyDescent="0.3">
      <c r="A882" s="97" t="s">
        <v>9132</v>
      </c>
      <c r="B882" s="98" t="s">
        <v>6081</v>
      </c>
      <c r="C882" s="98" t="s">
        <v>8073</v>
      </c>
      <c r="D882" s="57">
        <v>272</v>
      </c>
      <c r="E88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82" s="141">
        <f t="shared" si="13"/>
        <v>272</v>
      </c>
      <c r="G882" s="239" t="s">
        <v>23</v>
      </c>
    </row>
    <row r="883" spans="1:7" x14ac:dyDescent="0.3">
      <c r="A883" s="97" t="s">
        <v>9133</v>
      </c>
      <c r="B883" s="98" t="s">
        <v>6082</v>
      </c>
      <c r="C883" s="98" t="s">
        <v>8073</v>
      </c>
      <c r="D883" s="57">
        <v>326</v>
      </c>
      <c r="E88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83" s="141">
        <f t="shared" si="13"/>
        <v>326</v>
      </c>
      <c r="G883" s="239" t="s">
        <v>23</v>
      </c>
    </row>
    <row r="884" spans="1:7" x14ac:dyDescent="0.3">
      <c r="A884" s="97" t="s">
        <v>9134</v>
      </c>
      <c r="B884" s="98" t="s">
        <v>6083</v>
      </c>
      <c r="C884" s="98" t="s">
        <v>8073</v>
      </c>
      <c r="D884" s="57">
        <v>225</v>
      </c>
      <c r="E88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84" s="141">
        <f t="shared" si="13"/>
        <v>225</v>
      </c>
      <c r="G884" s="239" t="s">
        <v>23</v>
      </c>
    </row>
    <row r="885" spans="1:7" x14ac:dyDescent="0.3">
      <c r="A885" s="97" t="s">
        <v>9135</v>
      </c>
      <c r="B885" s="98" t="s">
        <v>6084</v>
      </c>
      <c r="C885" s="98" t="s">
        <v>8073</v>
      </c>
      <c r="D885" s="57">
        <v>446</v>
      </c>
      <c r="E88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85" s="141">
        <f t="shared" si="13"/>
        <v>446</v>
      </c>
      <c r="G885" s="239" t="s">
        <v>23</v>
      </c>
    </row>
    <row r="886" spans="1:7" x14ac:dyDescent="0.3">
      <c r="A886" s="99" t="s">
        <v>6085</v>
      </c>
      <c r="B886" s="98" t="s">
        <v>6086</v>
      </c>
      <c r="C886" s="98" t="s">
        <v>4647</v>
      </c>
      <c r="D886" s="57">
        <v>425</v>
      </c>
      <c r="E88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86" s="141">
        <f t="shared" si="13"/>
        <v>425</v>
      </c>
      <c r="G886" s="239" t="s">
        <v>23</v>
      </c>
    </row>
    <row r="887" spans="1:7" x14ac:dyDescent="0.3">
      <c r="A887" s="99" t="s">
        <v>6087</v>
      </c>
      <c r="B887" s="98" t="s">
        <v>6088</v>
      </c>
      <c r="C887" s="98" t="s">
        <v>4647</v>
      </c>
      <c r="D887" s="57">
        <v>406</v>
      </c>
      <c r="E88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87" s="141">
        <f t="shared" si="13"/>
        <v>406</v>
      </c>
      <c r="G887" s="239" t="s">
        <v>23</v>
      </c>
    </row>
    <row r="888" spans="1:7" x14ac:dyDescent="0.3">
      <c r="A888" s="99" t="s">
        <v>6089</v>
      </c>
      <c r="B888" s="98" t="s">
        <v>6090</v>
      </c>
      <c r="C888" s="98" t="s">
        <v>4647</v>
      </c>
      <c r="D888" s="57">
        <v>406</v>
      </c>
      <c r="E88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88" s="141">
        <f t="shared" si="13"/>
        <v>406</v>
      </c>
      <c r="G888" s="239" t="s">
        <v>23</v>
      </c>
    </row>
    <row r="889" spans="1:7" x14ac:dyDescent="0.3">
      <c r="A889" s="99" t="s">
        <v>6091</v>
      </c>
      <c r="B889" s="98" t="s">
        <v>6092</v>
      </c>
      <c r="C889" s="98" t="s">
        <v>4647</v>
      </c>
      <c r="D889" s="57">
        <v>406</v>
      </c>
      <c r="E88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89" s="141">
        <f t="shared" si="13"/>
        <v>406</v>
      </c>
      <c r="G889" s="239" t="s">
        <v>23</v>
      </c>
    </row>
    <row r="890" spans="1:7" x14ac:dyDescent="0.3">
      <c r="A890" s="99" t="s">
        <v>6093</v>
      </c>
      <c r="B890" s="98" t="s">
        <v>6094</v>
      </c>
      <c r="C890" s="98" t="s">
        <v>4647</v>
      </c>
      <c r="D890" s="57">
        <v>232</v>
      </c>
      <c r="E89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90" s="141">
        <f t="shared" si="13"/>
        <v>232</v>
      </c>
      <c r="G890" s="239" t="s">
        <v>23</v>
      </c>
    </row>
    <row r="891" spans="1:7" x14ac:dyDescent="0.3">
      <c r="A891" s="99" t="s">
        <v>6095</v>
      </c>
      <c r="B891" s="98" t="s">
        <v>6096</v>
      </c>
      <c r="C891" s="98" t="s">
        <v>7054</v>
      </c>
      <c r="D891" s="57">
        <v>146</v>
      </c>
      <c r="E89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91" s="141">
        <f t="shared" si="13"/>
        <v>146</v>
      </c>
      <c r="G891" s="239" t="s">
        <v>23</v>
      </c>
    </row>
    <row r="892" spans="1:7" x14ac:dyDescent="0.3">
      <c r="A892" s="99" t="s">
        <v>6095</v>
      </c>
      <c r="B892" s="98" t="s">
        <v>6097</v>
      </c>
      <c r="C892" s="98" t="s">
        <v>4647</v>
      </c>
      <c r="D892" s="57">
        <v>368</v>
      </c>
      <c r="E89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92" s="141">
        <f t="shared" si="13"/>
        <v>368</v>
      </c>
      <c r="G892" s="239" t="s">
        <v>23</v>
      </c>
    </row>
    <row r="893" spans="1:7" x14ac:dyDescent="0.3">
      <c r="A893" s="99" t="s">
        <v>6098</v>
      </c>
      <c r="B893" s="98" t="s">
        <v>6099</v>
      </c>
      <c r="C893" s="98" t="s">
        <v>7054</v>
      </c>
      <c r="D893" s="57">
        <v>146</v>
      </c>
      <c r="E89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93" s="141">
        <f t="shared" si="13"/>
        <v>146</v>
      </c>
      <c r="G893" s="239" t="s">
        <v>23</v>
      </c>
    </row>
    <row r="894" spans="1:7" x14ac:dyDescent="0.3">
      <c r="A894" s="99" t="s">
        <v>6098</v>
      </c>
      <c r="B894" s="98" t="s">
        <v>6100</v>
      </c>
      <c r="C894" s="98" t="s">
        <v>4647</v>
      </c>
      <c r="D894" s="57">
        <v>406</v>
      </c>
      <c r="E89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94" s="141">
        <f t="shared" si="13"/>
        <v>406</v>
      </c>
      <c r="G894" s="239" t="s">
        <v>23</v>
      </c>
    </row>
    <row r="895" spans="1:7" x14ac:dyDescent="0.3">
      <c r="A895" s="99" t="s">
        <v>6101</v>
      </c>
      <c r="B895" s="98" t="s">
        <v>6102</v>
      </c>
      <c r="C895" s="98" t="s">
        <v>4647</v>
      </c>
      <c r="D895" s="57">
        <v>406</v>
      </c>
      <c r="E89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95" s="141">
        <f t="shared" si="13"/>
        <v>406</v>
      </c>
      <c r="G895" s="239" t="s">
        <v>23</v>
      </c>
    </row>
    <row r="896" spans="1:7" x14ac:dyDescent="0.3">
      <c r="A896" s="97" t="s">
        <v>6103</v>
      </c>
      <c r="B896" s="98" t="s">
        <v>6104</v>
      </c>
      <c r="C896" s="98" t="s">
        <v>4647</v>
      </c>
      <c r="D896" s="57">
        <v>273</v>
      </c>
      <c r="E89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96" s="141">
        <f t="shared" si="13"/>
        <v>273</v>
      </c>
      <c r="G896" s="239" t="s">
        <v>23</v>
      </c>
    </row>
    <row r="897" spans="1:7" x14ac:dyDescent="0.3">
      <c r="A897" s="99" t="s">
        <v>6105</v>
      </c>
      <c r="B897" s="98" t="s">
        <v>6106</v>
      </c>
      <c r="C897" s="98" t="s">
        <v>7054</v>
      </c>
      <c r="D897" s="57">
        <v>146</v>
      </c>
      <c r="E89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97" s="141">
        <f t="shared" si="13"/>
        <v>146</v>
      </c>
      <c r="G897" s="239" t="s">
        <v>23</v>
      </c>
    </row>
    <row r="898" spans="1:7" x14ac:dyDescent="0.3">
      <c r="A898" s="99" t="s">
        <v>6105</v>
      </c>
      <c r="B898" s="98" t="s">
        <v>6107</v>
      </c>
      <c r="C898" s="98" t="s">
        <v>4647</v>
      </c>
      <c r="D898" s="57">
        <v>348</v>
      </c>
      <c r="E89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98" s="141">
        <f t="shared" si="13"/>
        <v>348</v>
      </c>
      <c r="G898" s="239" t="s">
        <v>23</v>
      </c>
    </row>
    <row r="899" spans="1:7" x14ac:dyDescent="0.3">
      <c r="A899" s="99" t="s">
        <v>6108</v>
      </c>
      <c r="B899" s="98" t="s">
        <v>6109</v>
      </c>
      <c r="C899" s="98" t="s">
        <v>7054</v>
      </c>
      <c r="D899" s="57">
        <v>162</v>
      </c>
      <c r="E89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899" s="141">
        <f t="shared" si="13"/>
        <v>162</v>
      </c>
      <c r="G899" s="239" t="s">
        <v>23</v>
      </c>
    </row>
    <row r="900" spans="1:7" x14ac:dyDescent="0.3">
      <c r="A900" s="99" t="s">
        <v>6110</v>
      </c>
      <c r="B900" s="98" t="s">
        <v>6111</v>
      </c>
      <c r="C900" s="98" t="s">
        <v>4647</v>
      </c>
      <c r="D900" s="57">
        <v>255</v>
      </c>
      <c r="E90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00" s="141">
        <f t="shared" si="13"/>
        <v>255</v>
      </c>
      <c r="G900" s="239" t="s">
        <v>23</v>
      </c>
    </row>
    <row r="901" spans="1:7" x14ac:dyDescent="0.3">
      <c r="A901" s="99" t="s">
        <v>6112</v>
      </c>
      <c r="B901" s="98" t="s">
        <v>6113</v>
      </c>
      <c r="C901" s="98" t="s">
        <v>7054</v>
      </c>
      <c r="D901" s="57">
        <v>146</v>
      </c>
      <c r="E90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01" s="141">
        <f t="shared" si="13"/>
        <v>146</v>
      </c>
      <c r="G901" s="239" t="s">
        <v>23</v>
      </c>
    </row>
    <row r="902" spans="1:7" x14ac:dyDescent="0.3">
      <c r="A902" s="99" t="s">
        <v>6112</v>
      </c>
      <c r="B902" s="98" t="s">
        <v>6114</v>
      </c>
      <c r="C902" s="98" t="s">
        <v>4647</v>
      </c>
      <c r="D902" s="57">
        <v>348</v>
      </c>
      <c r="E90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02" s="141">
        <f t="shared" ref="F902:F965" si="14">D902-D902*E902</f>
        <v>348</v>
      </c>
      <c r="G902" s="239" t="s">
        <v>23</v>
      </c>
    </row>
    <row r="903" spans="1:7" x14ac:dyDescent="0.3">
      <c r="A903" s="99" t="s">
        <v>6115</v>
      </c>
      <c r="B903" s="98" t="s">
        <v>6116</v>
      </c>
      <c r="C903" s="98" t="s">
        <v>4647</v>
      </c>
      <c r="D903" s="57">
        <v>406</v>
      </c>
      <c r="E90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03" s="141">
        <f t="shared" si="14"/>
        <v>406</v>
      </c>
      <c r="G903" s="239" t="s">
        <v>23</v>
      </c>
    </row>
    <row r="904" spans="1:7" x14ac:dyDescent="0.3">
      <c r="A904" s="99" t="s">
        <v>6117</v>
      </c>
      <c r="B904" s="98" t="s">
        <v>6118</v>
      </c>
      <c r="C904" s="98" t="s">
        <v>4647</v>
      </c>
      <c r="D904" s="57">
        <v>293</v>
      </c>
      <c r="E90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04" s="141">
        <f t="shared" si="14"/>
        <v>293</v>
      </c>
      <c r="G904" s="239" t="s">
        <v>23</v>
      </c>
    </row>
    <row r="905" spans="1:7" x14ac:dyDescent="0.3">
      <c r="A905" s="97" t="s">
        <v>9136</v>
      </c>
      <c r="B905" s="98" t="s">
        <v>6119</v>
      </c>
      <c r="C905" s="98" t="s">
        <v>4647</v>
      </c>
      <c r="D905" s="57">
        <v>213</v>
      </c>
      <c r="E90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05" s="141">
        <f t="shared" si="14"/>
        <v>213</v>
      </c>
      <c r="G905" s="239" t="s">
        <v>23</v>
      </c>
    </row>
    <row r="906" spans="1:7" x14ac:dyDescent="0.3">
      <c r="A906" s="99" t="s">
        <v>6120</v>
      </c>
      <c r="B906" s="98" t="s">
        <v>6121</v>
      </c>
      <c r="C906" s="98" t="s">
        <v>4647</v>
      </c>
      <c r="D906" s="57">
        <v>477</v>
      </c>
      <c r="E90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06" s="141">
        <f t="shared" si="14"/>
        <v>477</v>
      </c>
      <c r="G906" s="239" t="s">
        <v>23</v>
      </c>
    </row>
    <row r="907" spans="1:7" x14ac:dyDescent="0.3">
      <c r="A907" s="99" t="s">
        <v>6122</v>
      </c>
      <c r="B907" s="98" t="s">
        <v>6123</v>
      </c>
      <c r="C907" s="98" t="s">
        <v>4647</v>
      </c>
      <c r="D907" s="57">
        <v>406</v>
      </c>
      <c r="E90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07" s="141">
        <f t="shared" si="14"/>
        <v>406</v>
      </c>
      <c r="G907" s="239" t="s">
        <v>23</v>
      </c>
    </row>
    <row r="908" spans="1:7" x14ac:dyDescent="0.3">
      <c r="A908" s="99" t="s">
        <v>6124</v>
      </c>
      <c r="B908" s="98" t="s">
        <v>6125</v>
      </c>
      <c r="C908" s="98" t="s">
        <v>7054</v>
      </c>
      <c r="D908" s="57">
        <v>146</v>
      </c>
      <c r="E90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08" s="141">
        <f t="shared" si="14"/>
        <v>146</v>
      </c>
      <c r="G908" s="239" t="s">
        <v>23</v>
      </c>
    </row>
    <row r="909" spans="1:7" x14ac:dyDescent="0.3">
      <c r="A909" s="99" t="s">
        <v>6124</v>
      </c>
      <c r="B909" s="98" t="s">
        <v>6126</v>
      </c>
      <c r="C909" s="98" t="s">
        <v>4647</v>
      </c>
      <c r="D909" s="57">
        <v>406</v>
      </c>
      <c r="E90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09" s="141">
        <f t="shared" si="14"/>
        <v>406</v>
      </c>
      <c r="G909" s="239" t="s">
        <v>23</v>
      </c>
    </row>
    <row r="910" spans="1:7" x14ac:dyDescent="0.3">
      <c r="A910" s="99" t="s">
        <v>6127</v>
      </c>
      <c r="B910" s="98" t="s">
        <v>6128</v>
      </c>
      <c r="C910" s="98" t="s">
        <v>4647</v>
      </c>
      <c r="D910" s="57">
        <v>213</v>
      </c>
      <c r="E91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10" s="141">
        <f t="shared" si="14"/>
        <v>213</v>
      </c>
      <c r="G910" s="239" t="s">
        <v>23</v>
      </c>
    </row>
    <row r="911" spans="1:7" x14ac:dyDescent="0.3">
      <c r="A911" s="97" t="s">
        <v>9137</v>
      </c>
      <c r="B911" s="98" t="s">
        <v>6129</v>
      </c>
      <c r="C911" s="98" t="s">
        <v>4647</v>
      </c>
      <c r="D911" s="57">
        <v>255</v>
      </c>
      <c r="E91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11" s="141">
        <f t="shared" si="14"/>
        <v>255</v>
      </c>
      <c r="G911" s="239" t="s">
        <v>23</v>
      </c>
    </row>
    <row r="912" spans="1:7" x14ac:dyDescent="0.3">
      <c r="A912" s="99" t="s">
        <v>6130</v>
      </c>
      <c r="B912" s="98" t="s">
        <v>6131</v>
      </c>
      <c r="C912" s="98" t="s">
        <v>7054</v>
      </c>
      <c r="D912" s="57">
        <v>146</v>
      </c>
      <c r="E91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12" s="141">
        <f t="shared" si="14"/>
        <v>146</v>
      </c>
      <c r="G912" s="239" t="s">
        <v>23</v>
      </c>
    </row>
    <row r="913" spans="1:7" x14ac:dyDescent="0.3">
      <c r="A913" s="99" t="s">
        <v>6130</v>
      </c>
      <c r="B913" s="98" t="s">
        <v>6132</v>
      </c>
      <c r="C913" s="98" t="s">
        <v>4647</v>
      </c>
      <c r="D913" s="57">
        <v>406</v>
      </c>
      <c r="E91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13" s="141">
        <f t="shared" si="14"/>
        <v>406</v>
      </c>
      <c r="G913" s="239" t="s">
        <v>23</v>
      </c>
    </row>
    <row r="914" spans="1:7" x14ac:dyDescent="0.3">
      <c r="A914" s="99" t="s">
        <v>6133</v>
      </c>
      <c r="B914" s="98" t="s">
        <v>6134</v>
      </c>
      <c r="C914" s="98" t="s">
        <v>4647</v>
      </c>
      <c r="D914" s="57">
        <v>468</v>
      </c>
      <c r="E91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14" s="141">
        <f t="shared" si="14"/>
        <v>468</v>
      </c>
      <c r="G914" s="239" t="s">
        <v>23</v>
      </c>
    </row>
    <row r="915" spans="1:7" x14ac:dyDescent="0.3">
      <c r="A915" s="99" t="s">
        <v>6135</v>
      </c>
      <c r="B915" s="98" t="s">
        <v>6136</v>
      </c>
      <c r="C915" s="98" t="s">
        <v>4647</v>
      </c>
      <c r="D915" s="57">
        <v>213</v>
      </c>
      <c r="E91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15" s="141">
        <f t="shared" si="14"/>
        <v>213</v>
      </c>
      <c r="G915" s="239" t="s">
        <v>23</v>
      </c>
    </row>
    <row r="916" spans="1:7" x14ac:dyDescent="0.3">
      <c r="A916" s="99" t="s">
        <v>6137</v>
      </c>
      <c r="B916" s="98" t="s">
        <v>6138</v>
      </c>
      <c r="C916" s="98" t="s">
        <v>4647</v>
      </c>
      <c r="D916" s="57">
        <v>360</v>
      </c>
      <c r="E91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16" s="141">
        <f t="shared" si="14"/>
        <v>360</v>
      </c>
      <c r="G916" s="239" t="s">
        <v>23</v>
      </c>
    </row>
    <row r="917" spans="1:7" x14ac:dyDescent="0.3">
      <c r="A917" s="99" t="s">
        <v>6137</v>
      </c>
      <c r="B917" s="98" t="s">
        <v>6139</v>
      </c>
      <c r="C917" s="98" t="s">
        <v>7054</v>
      </c>
      <c r="D917" s="57">
        <v>146</v>
      </c>
      <c r="E91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17" s="141">
        <f t="shared" si="14"/>
        <v>146</v>
      </c>
      <c r="G917" s="239" t="s">
        <v>23</v>
      </c>
    </row>
    <row r="918" spans="1:7" x14ac:dyDescent="0.3">
      <c r="A918" s="99" t="s">
        <v>6140</v>
      </c>
      <c r="B918" s="98" t="s">
        <v>6141</v>
      </c>
      <c r="C918" s="98" t="s">
        <v>7054</v>
      </c>
      <c r="D918" s="57">
        <v>149</v>
      </c>
      <c r="E91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18" s="141">
        <f t="shared" si="14"/>
        <v>149</v>
      </c>
      <c r="G918" s="239" t="s">
        <v>23</v>
      </c>
    </row>
    <row r="919" spans="1:7" x14ac:dyDescent="0.3">
      <c r="A919" s="99" t="s">
        <v>6140</v>
      </c>
      <c r="B919" s="98" t="s">
        <v>6142</v>
      </c>
      <c r="C919" s="98" t="s">
        <v>4647</v>
      </c>
      <c r="D919" s="57">
        <v>379</v>
      </c>
      <c r="E91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19" s="141">
        <f t="shared" si="14"/>
        <v>379</v>
      </c>
      <c r="G919" s="239" t="s">
        <v>23</v>
      </c>
    </row>
    <row r="920" spans="1:7" x14ac:dyDescent="0.3">
      <c r="A920" s="99" t="s">
        <v>6143</v>
      </c>
      <c r="B920" s="98" t="s">
        <v>6144</v>
      </c>
      <c r="C920" s="98" t="s">
        <v>4647</v>
      </c>
      <c r="D920" s="57">
        <v>388</v>
      </c>
      <c r="E92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20" s="141">
        <f t="shared" si="14"/>
        <v>388</v>
      </c>
      <c r="G920" s="239" t="s">
        <v>23</v>
      </c>
    </row>
    <row r="921" spans="1:7" x14ac:dyDescent="0.3">
      <c r="A921" s="99" t="s">
        <v>6145</v>
      </c>
      <c r="B921" s="98" t="s">
        <v>6146</v>
      </c>
      <c r="C921" s="98" t="s">
        <v>4647</v>
      </c>
      <c r="D921" s="57">
        <v>379</v>
      </c>
      <c r="E92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21" s="141">
        <f t="shared" si="14"/>
        <v>379</v>
      </c>
      <c r="G921" s="239" t="s">
        <v>23</v>
      </c>
    </row>
    <row r="922" spans="1:7" x14ac:dyDescent="0.3">
      <c r="A922" s="99" t="s">
        <v>6147</v>
      </c>
      <c r="B922" s="98" t="s">
        <v>6148</v>
      </c>
      <c r="C922" s="98" t="s">
        <v>7054</v>
      </c>
      <c r="D922" s="57">
        <v>162</v>
      </c>
      <c r="E92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22" s="141">
        <f t="shared" si="14"/>
        <v>162</v>
      </c>
      <c r="G922" s="239" t="s">
        <v>23</v>
      </c>
    </row>
    <row r="923" spans="1:7" x14ac:dyDescent="0.3">
      <c r="A923" s="99" t="s">
        <v>6149</v>
      </c>
      <c r="B923" s="98" t="s">
        <v>6150</v>
      </c>
      <c r="C923" s="98" t="s">
        <v>4647</v>
      </c>
      <c r="D923" s="57">
        <v>273</v>
      </c>
      <c r="E92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23" s="141">
        <f t="shared" si="14"/>
        <v>273</v>
      </c>
      <c r="G923" s="239" t="s">
        <v>23</v>
      </c>
    </row>
    <row r="924" spans="1:7" x14ac:dyDescent="0.3">
      <c r="A924" s="99" t="s">
        <v>6151</v>
      </c>
      <c r="B924" s="98" t="s">
        <v>6152</v>
      </c>
      <c r="C924" s="98" t="s">
        <v>7054</v>
      </c>
      <c r="D924" s="57">
        <v>146</v>
      </c>
      <c r="E92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24" s="141">
        <f t="shared" si="14"/>
        <v>146</v>
      </c>
      <c r="G924" s="239" t="s">
        <v>23</v>
      </c>
    </row>
    <row r="925" spans="1:7" x14ac:dyDescent="0.3">
      <c r="A925" s="99" t="s">
        <v>6151</v>
      </c>
      <c r="B925" s="98" t="s">
        <v>6153</v>
      </c>
      <c r="C925" s="98" t="s">
        <v>4647</v>
      </c>
      <c r="D925" s="57">
        <v>379</v>
      </c>
      <c r="E92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25" s="141">
        <f t="shared" si="14"/>
        <v>379</v>
      </c>
      <c r="G925" s="239" t="s">
        <v>23</v>
      </c>
    </row>
    <row r="926" spans="1:7" x14ac:dyDescent="0.3">
      <c r="A926" s="99" t="s">
        <v>6154</v>
      </c>
      <c r="B926" s="98" t="s">
        <v>6155</v>
      </c>
      <c r="C926" s="98" t="s">
        <v>4647</v>
      </c>
      <c r="D926" s="57">
        <v>406</v>
      </c>
      <c r="E92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26" s="141">
        <f t="shared" si="14"/>
        <v>406</v>
      </c>
      <c r="G926" s="239" t="s">
        <v>23</v>
      </c>
    </row>
    <row r="927" spans="1:7" x14ac:dyDescent="0.3">
      <c r="A927" s="97" t="s">
        <v>9138</v>
      </c>
      <c r="B927" s="98" t="s">
        <v>6156</v>
      </c>
      <c r="C927" s="98" t="s">
        <v>8073</v>
      </c>
      <c r="D927" s="57">
        <v>272</v>
      </c>
      <c r="E92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27" s="141">
        <f t="shared" si="14"/>
        <v>272</v>
      </c>
      <c r="G927" s="239" t="s">
        <v>23</v>
      </c>
    </row>
    <row r="928" spans="1:7" x14ac:dyDescent="0.3">
      <c r="A928" s="97" t="s">
        <v>9139</v>
      </c>
      <c r="B928" s="98" t="s">
        <v>6157</v>
      </c>
      <c r="C928" s="98" t="s">
        <v>8073</v>
      </c>
      <c r="D928" s="57">
        <v>326</v>
      </c>
      <c r="E92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28" s="141">
        <f t="shared" si="14"/>
        <v>326</v>
      </c>
      <c r="G928" s="239" t="s">
        <v>23</v>
      </c>
    </row>
    <row r="929" spans="1:7" x14ac:dyDescent="0.3">
      <c r="A929" s="97" t="s">
        <v>9140</v>
      </c>
      <c r="B929" s="98" t="s">
        <v>6158</v>
      </c>
      <c r="C929" s="98" t="s">
        <v>8073</v>
      </c>
      <c r="D929" s="57">
        <v>360</v>
      </c>
      <c r="E92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29" s="141">
        <f t="shared" si="14"/>
        <v>360</v>
      </c>
      <c r="G929" s="239" t="s">
        <v>23</v>
      </c>
    </row>
    <row r="930" spans="1:7" x14ac:dyDescent="0.3">
      <c r="A930" s="97" t="s">
        <v>9141</v>
      </c>
      <c r="B930" s="98" t="s">
        <v>6159</v>
      </c>
      <c r="C930" s="98" t="s">
        <v>4647</v>
      </c>
      <c r="D930" s="57">
        <v>477</v>
      </c>
      <c r="E93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30" s="141">
        <f t="shared" si="14"/>
        <v>477</v>
      </c>
      <c r="G930" s="239" t="s">
        <v>23</v>
      </c>
    </row>
    <row r="931" spans="1:7" x14ac:dyDescent="0.3">
      <c r="A931" s="97" t="s">
        <v>9142</v>
      </c>
      <c r="B931" s="98" t="s">
        <v>6160</v>
      </c>
      <c r="C931" s="98" t="s">
        <v>4647</v>
      </c>
      <c r="D931" s="57">
        <v>468</v>
      </c>
      <c r="E93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31" s="141">
        <f t="shared" si="14"/>
        <v>468</v>
      </c>
      <c r="G931" s="239" t="s">
        <v>23</v>
      </c>
    </row>
    <row r="932" spans="1:7" x14ac:dyDescent="0.3">
      <c r="A932" s="97" t="s">
        <v>9143</v>
      </c>
      <c r="B932" s="98" t="s">
        <v>6161</v>
      </c>
      <c r="C932" s="98" t="s">
        <v>8031</v>
      </c>
      <c r="D932" s="57">
        <v>118</v>
      </c>
      <c r="E93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32" s="141">
        <f t="shared" si="14"/>
        <v>118</v>
      </c>
      <c r="G932" s="239" t="s">
        <v>23</v>
      </c>
    </row>
    <row r="933" spans="1:7" x14ac:dyDescent="0.3">
      <c r="A933" s="97" t="s">
        <v>9143</v>
      </c>
      <c r="B933" s="98" t="s">
        <v>6162</v>
      </c>
      <c r="C933" s="98" t="s">
        <v>4647</v>
      </c>
      <c r="D933" s="57">
        <v>582</v>
      </c>
      <c r="E93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33" s="141">
        <f t="shared" si="14"/>
        <v>582</v>
      </c>
      <c r="G933" s="239" t="s">
        <v>23</v>
      </c>
    </row>
    <row r="934" spans="1:7" x14ac:dyDescent="0.3">
      <c r="A934" s="97" t="s">
        <v>9144</v>
      </c>
      <c r="B934" s="98" t="s">
        <v>6163</v>
      </c>
      <c r="C934" s="98" t="s">
        <v>8031</v>
      </c>
      <c r="D934" s="57">
        <v>102</v>
      </c>
      <c r="E93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34" s="141">
        <f t="shared" si="14"/>
        <v>102</v>
      </c>
      <c r="G934" s="239" t="s">
        <v>23</v>
      </c>
    </row>
    <row r="935" spans="1:7" x14ac:dyDescent="0.3">
      <c r="A935" s="97" t="s">
        <v>9144</v>
      </c>
      <c r="B935" s="98" t="s">
        <v>6164</v>
      </c>
      <c r="C935" s="98" t="s">
        <v>4647</v>
      </c>
      <c r="D935" s="57">
        <v>468</v>
      </c>
      <c r="E93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35" s="141">
        <f t="shared" si="14"/>
        <v>468</v>
      </c>
      <c r="G935" s="239" t="s">
        <v>23</v>
      </c>
    </row>
    <row r="936" spans="1:7" x14ac:dyDescent="0.3">
      <c r="A936" s="97" t="s">
        <v>9145</v>
      </c>
      <c r="B936" s="98" t="s">
        <v>6165</v>
      </c>
      <c r="C936" s="98" t="s">
        <v>8031</v>
      </c>
      <c r="D936" s="57">
        <v>130</v>
      </c>
      <c r="E93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36" s="141">
        <f t="shared" si="14"/>
        <v>130</v>
      </c>
      <c r="G936" s="239" t="s">
        <v>23</v>
      </c>
    </row>
    <row r="937" spans="1:7" x14ac:dyDescent="0.3">
      <c r="A937" s="97" t="s">
        <v>9145</v>
      </c>
      <c r="B937" s="98" t="s">
        <v>6166</v>
      </c>
      <c r="C937" s="98" t="s">
        <v>4647</v>
      </c>
      <c r="D937" s="57">
        <v>388</v>
      </c>
      <c r="E93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37" s="141">
        <f t="shared" si="14"/>
        <v>388</v>
      </c>
      <c r="G937" s="239" t="s">
        <v>23</v>
      </c>
    </row>
    <row r="938" spans="1:7" x14ac:dyDescent="0.3">
      <c r="A938" s="97" t="s">
        <v>6167</v>
      </c>
      <c r="B938" s="98" t="s">
        <v>6168</v>
      </c>
      <c r="C938" s="98" t="s">
        <v>4647</v>
      </c>
      <c r="D938" s="57">
        <v>293</v>
      </c>
      <c r="E93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38" s="141">
        <f t="shared" si="14"/>
        <v>293</v>
      </c>
      <c r="G938" s="239" t="s">
        <v>23</v>
      </c>
    </row>
    <row r="939" spans="1:7" x14ac:dyDescent="0.3">
      <c r="A939" s="97" t="s">
        <v>9146</v>
      </c>
      <c r="B939" s="98" t="s">
        <v>6169</v>
      </c>
      <c r="C939" s="98" t="s">
        <v>4647</v>
      </c>
      <c r="D939" s="57">
        <v>267</v>
      </c>
      <c r="E93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39" s="141">
        <f t="shared" si="14"/>
        <v>267</v>
      </c>
      <c r="G939" s="239" t="s">
        <v>23</v>
      </c>
    </row>
    <row r="940" spans="1:7" x14ac:dyDescent="0.3">
      <c r="A940" s="97" t="s">
        <v>9202</v>
      </c>
      <c r="B940" s="98" t="s">
        <v>6432</v>
      </c>
      <c r="C940" s="98" t="s">
        <v>4647</v>
      </c>
      <c r="D940" s="57">
        <v>307</v>
      </c>
      <c r="E94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40" s="141">
        <f t="shared" si="14"/>
        <v>307</v>
      </c>
      <c r="G940" s="239" t="s">
        <v>23</v>
      </c>
    </row>
    <row r="941" spans="1:7" x14ac:dyDescent="0.3">
      <c r="A941" s="97" t="s">
        <v>9148</v>
      </c>
      <c r="B941" s="98" t="s">
        <v>6171</v>
      </c>
      <c r="C941" s="98" t="s">
        <v>8031</v>
      </c>
      <c r="D941" s="57">
        <v>212</v>
      </c>
      <c r="E94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41" s="141">
        <f t="shared" si="14"/>
        <v>212</v>
      </c>
      <c r="G941" s="239" t="s">
        <v>23</v>
      </c>
    </row>
    <row r="942" spans="1:7" x14ac:dyDescent="0.3">
      <c r="A942" s="97" t="s">
        <v>9147</v>
      </c>
      <c r="B942" s="98" t="s">
        <v>6170</v>
      </c>
      <c r="C942" s="98" t="s">
        <v>8031</v>
      </c>
      <c r="D942" s="57">
        <v>212</v>
      </c>
      <c r="E94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42" s="141">
        <f t="shared" si="14"/>
        <v>212</v>
      </c>
      <c r="G942" s="239" t="s">
        <v>23</v>
      </c>
    </row>
    <row r="943" spans="1:7" x14ac:dyDescent="0.3">
      <c r="A943" s="97" t="s">
        <v>9149</v>
      </c>
      <c r="B943" s="98" t="s">
        <v>6172</v>
      </c>
      <c r="C943" s="98" t="s">
        <v>8031</v>
      </c>
      <c r="D943" s="57">
        <v>212</v>
      </c>
      <c r="E94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43" s="141">
        <f t="shared" si="14"/>
        <v>212</v>
      </c>
      <c r="G943" s="239" t="s">
        <v>23</v>
      </c>
    </row>
    <row r="944" spans="1:7" x14ac:dyDescent="0.3">
      <c r="A944" s="99" t="s">
        <v>6173</v>
      </c>
      <c r="B944" s="98" t="s">
        <v>6174</v>
      </c>
      <c r="C944" s="98" t="s">
        <v>4647</v>
      </c>
      <c r="D944" s="57">
        <v>354</v>
      </c>
      <c r="E94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44" s="141">
        <f t="shared" si="14"/>
        <v>354</v>
      </c>
      <c r="G944" s="239" t="s">
        <v>23</v>
      </c>
    </row>
    <row r="945" spans="1:8" x14ac:dyDescent="0.3">
      <c r="A945" s="99" t="s">
        <v>6175</v>
      </c>
      <c r="B945" s="98" t="s">
        <v>6176</v>
      </c>
      <c r="C945" s="98" t="s">
        <v>8073</v>
      </c>
      <c r="D945" s="57">
        <v>406</v>
      </c>
      <c r="E94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45" s="141">
        <f t="shared" si="14"/>
        <v>406</v>
      </c>
      <c r="G945" s="239" t="s">
        <v>23</v>
      </c>
    </row>
    <row r="946" spans="1:8" x14ac:dyDescent="0.3">
      <c r="A946" s="99" t="s">
        <v>6177</v>
      </c>
      <c r="B946" s="98" t="s">
        <v>6178</v>
      </c>
      <c r="C946" s="98" t="s">
        <v>8073</v>
      </c>
      <c r="D946" s="57">
        <v>406</v>
      </c>
      <c r="E94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46" s="141">
        <f t="shared" si="14"/>
        <v>406</v>
      </c>
      <c r="G946" s="239" t="s">
        <v>23</v>
      </c>
    </row>
    <row r="947" spans="1:8" x14ac:dyDescent="0.3">
      <c r="A947" s="97" t="s">
        <v>7052</v>
      </c>
      <c r="B947" s="98" t="s">
        <v>7053</v>
      </c>
      <c r="C947" s="98" t="s">
        <v>7054</v>
      </c>
      <c r="D947" s="57">
        <v>320</v>
      </c>
      <c r="E94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47" s="141">
        <f t="shared" si="14"/>
        <v>320</v>
      </c>
      <c r="G947" s="239" t="s">
        <v>23</v>
      </c>
      <c r="H947" s="239" t="s">
        <v>23</v>
      </c>
    </row>
    <row r="948" spans="1:8" x14ac:dyDescent="0.3">
      <c r="A948" s="97" t="s">
        <v>7055</v>
      </c>
      <c r="B948" s="98" t="s">
        <v>7056</v>
      </c>
      <c r="C948" s="98" t="s">
        <v>7054</v>
      </c>
      <c r="D948" s="57">
        <v>320</v>
      </c>
      <c r="E94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48" s="141">
        <f t="shared" si="14"/>
        <v>320</v>
      </c>
      <c r="G948" s="239" t="s">
        <v>23</v>
      </c>
      <c r="H948" s="239" t="s">
        <v>23</v>
      </c>
    </row>
    <row r="949" spans="1:8" x14ac:dyDescent="0.3">
      <c r="A949" s="99" t="s">
        <v>6179</v>
      </c>
      <c r="B949" s="98" t="s">
        <v>6180</v>
      </c>
      <c r="C949" s="98" t="s">
        <v>8073</v>
      </c>
      <c r="D949" s="57">
        <v>239</v>
      </c>
      <c r="E94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49" s="141">
        <f t="shared" si="14"/>
        <v>239</v>
      </c>
      <c r="G949" s="239" t="s">
        <v>23</v>
      </c>
    </row>
    <row r="950" spans="1:8" x14ac:dyDescent="0.3">
      <c r="A950" s="97" t="s">
        <v>6181</v>
      </c>
      <c r="B950" s="98" t="s">
        <v>6182</v>
      </c>
      <c r="C950" s="98" t="s">
        <v>4647</v>
      </c>
      <c r="D950" s="57">
        <v>374</v>
      </c>
      <c r="E95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50" s="141">
        <f t="shared" si="14"/>
        <v>374</v>
      </c>
      <c r="G950" s="239" t="s">
        <v>23</v>
      </c>
    </row>
    <row r="951" spans="1:8" x14ac:dyDescent="0.3">
      <c r="A951" s="97" t="s">
        <v>6183</v>
      </c>
      <c r="B951" s="98" t="s">
        <v>6184</v>
      </c>
      <c r="C951" s="98" t="s">
        <v>4647</v>
      </c>
      <c r="D951" s="57">
        <v>298</v>
      </c>
      <c r="E95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51" s="141">
        <f t="shared" si="14"/>
        <v>298</v>
      </c>
      <c r="G951" s="239" t="s">
        <v>23</v>
      </c>
    </row>
    <row r="952" spans="1:8" x14ac:dyDescent="0.3">
      <c r="A952" s="97" t="s">
        <v>6185</v>
      </c>
      <c r="B952" s="98" t="s">
        <v>6186</v>
      </c>
      <c r="C952" s="98" t="s">
        <v>8073</v>
      </c>
      <c r="D952" s="57">
        <v>374</v>
      </c>
      <c r="E95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52" s="141">
        <f t="shared" si="14"/>
        <v>374</v>
      </c>
      <c r="G952" s="239" t="s">
        <v>23</v>
      </c>
    </row>
    <row r="953" spans="1:8" x14ac:dyDescent="0.3">
      <c r="A953" s="97" t="s">
        <v>6185</v>
      </c>
      <c r="B953" s="98" t="s">
        <v>6187</v>
      </c>
      <c r="C953" s="98" t="s">
        <v>4647</v>
      </c>
      <c r="D953" s="57">
        <v>588</v>
      </c>
      <c r="E95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53" s="141">
        <f t="shared" si="14"/>
        <v>588</v>
      </c>
      <c r="G953" s="239" t="s">
        <v>23</v>
      </c>
    </row>
    <row r="954" spans="1:8" x14ac:dyDescent="0.3">
      <c r="A954" s="99" t="s">
        <v>6188</v>
      </c>
      <c r="B954" s="98" t="s">
        <v>6189</v>
      </c>
      <c r="C954" s="98" t="s">
        <v>4647</v>
      </c>
      <c r="D954" s="57">
        <v>288</v>
      </c>
      <c r="E95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54" s="141">
        <f t="shared" si="14"/>
        <v>288</v>
      </c>
      <c r="G954" s="239" t="s">
        <v>23</v>
      </c>
    </row>
    <row r="955" spans="1:8" x14ac:dyDescent="0.3">
      <c r="A955" s="97" t="s">
        <v>9150</v>
      </c>
      <c r="B955" s="98" t="s">
        <v>6190</v>
      </c>
      <c r="C955" s="98" t="s">
        <v>8073</v>
      </c>
      <c r="D955" s="57">
        <v>293</v>
      </c>
      <c r="E95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55" s="141">
        <f t="shared" si="14"/>
        <v>293</v>
      </c>
      <c r="G955" s="239" t="s">
        <v>23</v>
      </c>
    </row>
    <row r="956" spans="1:8" x14ac:dyDescent="0.3">
      <c r="A956" s="97" t="s">
        <v>9150</v>
      </c>
      <c r="B956" s="98" t="s">
        <v>6191</v>
      </c>
      <c r="C956" s="98" t="s">
        <v>4647</v>
      </c>
      <c r="D956" s="57">
        <v>523</v>
      </c>
      <c r="E95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56" s="141">
        <f t="shared" si="14"/>
        <v>523</v>
      </c>
      <c r="G956" s="239" t="s">
        <v>23</v>
      </c>
    </row>
    <row r="957" spans="1:8" x14ac:dyDescent="0.3">
      <c r="A957" s="99" t="s">
        <v>6192</v>
      </c>
      <c r="B957" s="98" t="s">
        <v>6193</v>
      </c>
      <c r="C957" s="98" t="s">
        <v>8073</v>
      </c>
      <c r="D957" s="57">
        <v>146</v>
      </c>
      <c r="E95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57" s="141">
        <f t="shared" si="14"/>
        <v>146</v>
      </c>
      <c r="G957" s="239" t="s">
        <v>23</v>
      </c>
    </row>
    <row r="958" spans="1:8" x14ac:dyDescent="0.3">
      <c r="A958" s="99" t="s">
        <v>6194</v>
      </c>
      <c r="B958" s="98" t="s">
        <v>6195</v>
      </c>
      <c r="C958" s="98" t="s">
        <v>8073</v>
      </c>
      <c r="D958" s="57">
        <v>154</v>
      </c>
      <c r="E95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58" s="141">
        <f t="shared" si="14"/>
        <v>154</v>
      </c>
      <c r="G958" s="239" t="s">
        <v>23</v>
      </c>
    </row>
    <row r="959" spans="1:8" x14ac:dyDescent="0.3">
      <c r="A959" s="99" t="s">
        <v>6194</v>
      </c>
      <c r="B959" s="98" t="s">
        <v>6196</v>
      </c>
      <c r="C959" s="98" t="s">
        <v>4647</v>
      </c>
      <c r="D959" s="57">
        <v>183</v>
      </c>
      <c r="E95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59" s="141">
        <f t="shared" si="14"/>
        <v>183</v>
      </c>
      <c r="G959" s="239" t="s">
        <v>23</v>
      </c>
    </row>
    <row r="960" spans="1:8" x14ac:dyDescent="0.3">
      <c r="A960" s="99" t="s">
        <v>6197</v>
      </c>
      <c r="B960" s="98" t="s">
        <v>6198</v>
      </c>
      <c r="C960" s="98" t="s">
        <v>8073</v>
      </c>
      <c r="D960" s="57">
        <v>219</v>
      </c>
      <c r="E96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60" s="141">
        <f t="shared" si="14"/>
        <v>219</v>
      </c>
      <c r="G960" s="239" t="s">
        <v>23</v>
      </c>
    </row>
    <row r="961" spans="1:7" x14ac:dyDescent="0.3">
      <c r="A961" s="99" t="s">
        <v>6199</v>
      </c>
      <c r="B961" s="98" t="s">
        <v>6200</v>
      </c>
      <c r="C961" s="98" t="s">
        <v>8073</v>
      </c>
      <c r="D961" s="57">
        <v>154</v>
      </c>
      <c r="E96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61" s="141">
        <f t="shared" si="14"/>
        <v>154</v>
      </c>
      <c r="G961" s="239" t="s">
        <v>23</v>
      </c>
    </row>
    <row r="962" spans="1:7" x14ac:dyDescent="0.3">
      <c r="A962" s="99" t="s">
        <v>6199</v>
      </c>
      <c r="B962" s="98" t="s">
        <v>6201</v>
      </c>
      <c r="C962" s="98" t="s">
        <v>4647</v>
      </c>
      <c r="D962" s="57">
        <v>191</v>
      </c>
      <c r="E96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62" s="141">
        <f t="shared" si="14"/>
        <v>191</v>
      </c>
      <c r="G962" s="239" t="s">
        <v>23</v>
      </c>
    </row>
    <row r="963" spans="1:7" x14ac:dyDescent="0.3">
      <c r="A963" s="99" t="s">
        <v>6202</v>
      </c>
      <c r="B963" s="98" t="s">
        <v>6203</v>
      </c>
      <c r="C963" s="98" t="s">
        <v>4647</v>
      </c>
      <c r="D963" s="57">
        <v>181</v>
      </c>
      <c r="E96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63" s="141">
        <f t="shared" si="14"/>
        <v>181</v>
      </c>
      <c r="G963" s="239" t="s">
        <v>23</v>
      </c>
    </row>
    <row r="964" spans="1:7" x14ac:dyDescent="0.3">
      <c r="A964" s="99" t="s">
        <v>6204</v>
      </c>
      <c r="B964" s="98" t="s">
        <v>6205</v>
      </c>
      <c r="C964" s="98" t="s">
        <v>4647</v>
      </c>
      <c r="D964" s="57">
        <v>288</v>
      </c>
      <c r="E96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64" s="141">
        <f t="shared" si="14"/>
        <v>288</v>
      </c>
      <c r="G964" s="239" t="s">
        <v>23</v>
      </c>
    </row>
    <row r="965" spans="1:7" x14ac:dyDescent="0.3">
      <c r="A965" s="99" t="s">
        <v>6206</v>
      </c>
      <c r="B965" s="98" t="s">
        <v>6207</v>
      </c>
      <c r="C965" s="98" t="s">
        <v>4647</v>
      </c>
      <c r="D965" s="57">
        <v>321</v>
      </c>
      <c r="E96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65" s="141">
        <f t="shared" si="14"/>
        <v>321</v>
      </c>
      <c r="G965" s="239" t="s">
        <v>23</v>
      </c>
    </row>
    <row r="966" spans="1:7" x14ac:dyDescent="0.3">
      <c r="A966" s="97" t="s">
        <v>6208</v>
      </c>
      <c r="B966" s="98" t="s">
        <v>6209</v>
      </c>
      <c r="C966" s="98" t="s">
        <v>4647</v>
      </c>
      <c r="D966" s="57">
        <v>235</v>
      </c>
      <c r="E96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66" s="141">
        <f t="shared" ref="F966:F1029" si="15">D966-D966*E966</f>
        <v>235</v>
      </c>
      <c r="G966" s="239" t="s">
        <v>23</v>
      </c>
    </row>
    <row r="967" spans="1:7" x14ac:dyDescent="0.3">
      <c r="A967" s="99" t="s">
        <v>6271</v>
      </c>
      <c r="B967" s="98" t="s">
        <v>6272</v>
      </c>
      <c r="C967" s="98" t="s">
        <v>8073</v>
      </c>
      <c r="D967" s="57">
        <v>368</v>
      </c>
      <c r="E96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67" s="141">
        <f t="shared" si="15"/>
        <v>368</v>
      </c>
      <c r="G967" s="239" t="s">
        <v>23</v>
      </c>
    </row>
    <row r="968" spans="1:7" x14ac:dyDescent="0.3">
      <c r="A968" s="99" t="s">
        <v>6274</v>
      </c>
      <c r="B968" s="98" t="s">
        <v>6275</v>
      </c>
      <c r="C968" s="98" t="s">
        <v>8073</v>
      </c>
      <c r="D968" s="57">
        <v>441</v>
      </c>
      <c r="E96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68" s="141">
        <f t="shared" si="15"/>
        <v>441</v>
      </c>
      <c r="G968" s="239" t="s">
        <v>23</v>
      </c>
    </row>
    <row r="969" spans="1:7" x14ac:dyDescent="0.3">
      <c r="A969" s="97" t="s">
        <v>9186</v>
      </c>
      <c r="B969" s="98" t="s">
        <v>6273</v>
      </c>
      <c r="C969" s="98" t="s">
        <v>4647</v>
      </c>
      <c r="D969" s="57">
        <v>702</v>
      </c>
      <c r="E96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69" s="141">
        <f t="shared" si="15"/>
        <v>702</v>
      </c>
      <c r="G969" s="239" t="s">
        <v>23</v>
      </c>
    </row>
    <row r="970" spans="1:7" x14ac:dyDescent="0.3">
      <c r="A970" s="99" t="s">
        <v>6276</v>
      </c>
      <c r="B970" s="98" t="s">
        <v>6277</v>
      </c>
      <c r="C970" s="98" t="s">
        <v>8073</v>
      </c>
      <c r="D970" s="57">
        <v>314</v>
      </c>
      <c r="E97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70" s="141">
        <f t="shared" si="15"/>
        <v>314</v>
      </c>
      <c r="G970" s="239" t="s">
        <v>23</v>
      </c>
    </row>
    <row r="971" spans="1:7" x14ac:dyDescent="0.3">
      <c r="A971" s="97" t="s">
        <v>9105</v>
      </c>
      <c r="B971" s="98" t="s">
        <v>6281</v>
      </c>
      <c r="C971" s="98" t="s">
        <v>8031</v>
      </c>
      <c r="D971" s="57">
        <v>142</v>
      </c>
      <c r="E97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71" s="141">
        <f t="shared" si="15"/>
        <v>142</v>
      </c>
      <c r="G971" s="239" t="s">
        <v>23</v>
      </c>
    </row>
    <row r="972" spans="1:7" x14ac:dyDescent="0.3">
      <c r="A972" s="97" t="s">
        <v>9189</v>
      </c>
      <c r="B972" s="98" t="s">
        <v>6282</v>
      </c>
      <c r="C972" s="98" t="s">
        <v>8073</v>
      </c>
      <c r="D972" s="57">
        <v>619</v>
      </c>
      <c r="E97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72" s="141">
        <f t="shared" si="15"/>
        <v>619</v>
      </c>
      <c r="G972" s="239" t="s">
        <v>23</v>
      </c>
    </row>
    <row r="973" spans="1:7" x14ac:dyDescent="0.3">
      <c r="A973" s="97" t="s">
        <v>9189</v>
      </c>
      <c r="B973" s="98" t="s">
        <v>6283</v>
      </c>
      <c r="C973" s="98" t="s">
        <v>8031</v>
      </c>
      <c r="D973" s="57">
        <v>205</v>
      </c>
      <c r="E97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73" s="141">
        <f t="shared" si="15"/>
        <v>205</v>
      </c>
      <c r="G973" s="239" t="s">
        <v>23</v>
      </c>
    </row>
    <row r="974" spans="1:7" x14ac:dyDescent="0.3">
      <c r="A974" s="99" t="s">
        <v>6284</v>
      </c>
      <c r="B974" s="98" t="s">
        <v>6285</v>
      </c>
      <c r="C974" s="98" t="s">
        <v>4647</v>
      </c>
      <c r="D974" s="57">
        <v>146</v>
      </c>
      <c r="E97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74" s="141">
        <f t="shared" si="15"/>
        <v>146</v>
      </c>
      <c r="G974" s="239" t="s">
        <v>23</v>
      </c>
    </row>
    <row r="975" spans="1:7" x14ac:dyDescent="0.3">
      <c r="A975" s="97" t="s">
        <v>9187</v>
      </c>
      <c r="B975" s="98" t="s">
        <v>6278</v>
      </c>
      <c r="C975" s="98" t="s">
        <v>4647</v>
      </c>
      <c r="D975" s="57">
        <v>715</v>
      </c>
      <c r="E97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75" s="141">
        <f t="shared" si="15"/>
        <v>715</v>
      </c>
      <c r="G975" s="239" t="s">
        <v>23</v>
      </c>
    </row>
    <row r="976" spans="1:7" x14ac:dyDescent="0.3">
      <c r="A976" s="97" t="s">
        <v>9187</v>
      </c>
      <c r="B976" s="98" t="s">
        <v>6279</v>
      </c>
      <c r="C976" s="98" t="s">
        <v>8031</v>
      </c>
      <c r="D976" s="57">
        <v>142</v>
      </c>
      <c r="E97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76" s="141">
        <f t="shared" si="15"/>
        <v>142</v>
      </c>
      <c r="G976" s="239" t="s">
        <v>23</v>
      </c>
    </row>
    <row r="977" spans="1:7" x14ac:dyDescent="0.3">
      <c r="A977" s="97" t="s">
        <v>9188</v>
      </c>
      <c r="B977" s="98" t="s">
        <v>6280</v>
      </c>
      <c r="C977" s="98" t="s">
        <v>4647</v>
      </c>
      <c r="D977" s="57">
        <v>732</v>
      </c>
      <c r="E97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77" s="141">
        <f t="shared" si="15"/>
        <v>732</v>
      </c>
      <c r="G977" s="239" t="s">
        <v>23</v>
      </c>
    </row>
    <row r="978" spans="1:7" x14ac:dyDescent="0.3">
      <c r="A978" s="97" t="s">
        <v>6286</v>
      </c>
      <c r="B978" s="98" t="s">
        <v>6287</v>
      </c>
      <c r="C978" s="98" t="s">
        <v>8073</v>
      </c>
      <c r="D978" s="57">
        <v>293</v>
      </c>
      <c r="E97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78" s="141">
        <f t="shared" si="15"/>
        <v>293</v>
      </c>
      <c r="G978" s="239" t="s">
        <v>23</v>
      </c>
    </row>
    <row r="979" spans="1:7" x14ac:dyDescent="0.3">
      <c r="A979" s="97" t="s">
        <v>6286</v>
      </c>
      <c r="B979" s="98" t="s">
        <v>6288</v>
      </c>
      <c r="C979" s="98" t="s">
        <v>4647</v>
      </c>
      <c r="D979" s="57">
        <v>468</v>
      </c>
      <c r="E97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79" s="141">
        <f t="shared" si="15"/>
        <v>468</v>
      </c>
      <c r="G979" s="239" t="s">
        <v>23</v>
      </c>
    </row>
    <row r="980" spans="1:7" x14ac:dyDescent="0.3">
      <c r="A980" s="97" t="s">
        <v>6289</v>
      </c>
      <c r="B980" s="98" t="s">
        <v>6290</v>
      </c>
      <c r="C980" s="98" t="s">
        <v>8073</v>
      </c>
      <c r="D980" s="57">
        <v>368</v>
      </c>
      <c r="E98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80" s="141">
        <f t="shared" si="15"/>
        <v>368</v>
      </c>
      <c r="G980" s="239" t="s">
        <v>23</v>
      </c>
    </row>
    <row r="981" spans="1:7" x14ac:dyDescent="0.3">
      <c r="A981" s="97" t="s">
        <v>6291</v>
      </c>
      <c r="B981" s="98" t="s">
        <v>6292</v>
      </c>
      <c r="C981" s="98" t="s">
        <v>8073</v>
      </c>
      <c r="D981" s="57">
        <v>368</v>
      </c>
      <c r="E98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81" s="141">
        <f t="shared" si="15"/>
        <v>368</v>
      </c>
      <c r="G981" s="239" t="s">
        <v>23</v>
      </c>
    </row>
    <row r="982" spans="1:7" x14ac:dyDescent="0.3">
      <c r="A982" s="99" t="s">
        <v>6293</v>
      </c>
      <c r="B982" s="98" t="s">
        <v>6294</v>
      </c>
      <c r="C982" s="98" t="s">
        <v>4647</v>
      </c>
      <c r="D982" s="57">
        <v>360</v>
      </c>
      <c r="E98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82" s="141">
        <f t="shared" si="15"/>
        <v>360</v>
      </c>
      <c r="G982" s="239" t="s">
        <v>23</v>
      </c>
    </row>
    <row r="983" spans="1:7" x14ac:dyDescent="0.3">
      <c r="A983" s="97" t="s">
        <v>6295</v>
      </c>
      <c r="B983" s="98" t="s">
        <v>6296</v>
      </c>
      <c r="C983" s="98" t="s">
        <v>4647</v>
      </c>
      <c r="D983" s="57">
        <v>240</v>
      </c>
      <c r="E98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83" s="141">
        <f t="shared" si="15"/>
        <v>240</v>
      </c>
      <c r="G983" s="239" t="s">
        <v>23</v>
      </c>
    </row>
    <row r="984" spans="1:7" x14ac:dyDescent="0.3">
      <c r="A984" s="99" t="s">
        <v>6297</v>
      </c>
      <c r="B984" s="98" t="s">
        <v>6298</v>
      </c>
      <c r="C984" s="98" t="s">
        <v>8073</v>
      </c>
      <c r="D984" s="57">
        <v>196</v>
      </c>
      <c r="E98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84" s="141">
        <f t="shared" si="15"/>
        <v>196</v>
      </c>
      <c r="G984" s="239" t="s">
        <v>23</v>
      </c>
    </row>
    <row r="985" spans="1:7" x14ac:dyDescent="0.3">
      <c r="A985" s="99" t="s">
        <v>6297</v>
      </c>
      <c r="B985" s="98" t="s">
        <v>6299</v>
      </c>
      <c r="C985" s="98" t="s">
        <v>4647</v>
      </c>
      <c r="D985" s="57">
        <v>314</v>
      </c>
      <c r="E98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85" s="141">
        <f t="shared" si="15"/>
        <v>314</v>
      </c>
      <c r="G985" s="239" t="s">
        <v>23</v>
      </c>
    </row>
    <row r="986" spans="1:7" x14ac:dyDescent="0.3">
      <c r="A986" s="99" t="s">
        <v>6300</v>
      </c>
      <c r="B986" s="98" t="s">
        <v>6301</v>
      </c>
      <c r="C986" s="98" t="s">
        <v>4647</v>
      </c>
      <c r="D986" s="57">
        <v>894</v>
      </c>
      <c r="E98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86" s="141">
        <f t="shared" si="15"/>
        <v>894</v>
      </c>
      <c r="G986" s="239" t="s">
        <v>23</v>
      </c>
    </row>
    <row r="987" spans="1:7" x14ac:dyDescent="0.3">
      <c r="A987" s="97" t="s">
        <v>9190</v>
      </c>
      <c r="B987" s="98" t="s">
        <v>6302</v>
      </c>
      <c r="C987" s="98" t="s">
        <v>8073</v>
      </c>
      <c r="D987" s="57">
        <v>240</v>
      </c>
      <c r="E98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87" s="141">
        <f t="shared" si="15"/>
        <v>240</v>
      </c>
      <c r="G987" s="239" t="s">
        <v>23</v>
      </c>
    </row>
    <row r="988" spans="1:7" x14ac:dyDescent="0.3">
      <c r="A988" s="97" t="s">
        <v>6303</v>
      </c>
      <c r="B988" s="98" t="s">
        <v>6304</v>
      </c>
      <c r="C988" s="98" t="s">
        <v>4647</v>
      </c>
      <c r="D988" s="57">
        <v>314</v>
      </c>
      <c r="E98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88" s="141">
        <f t="shared" si="15"/>
        <v>314</v>
      </c>
      <c r="G988" s="239" t="s">
        <v>23</v>
      </c>
    </row>
    <row r="989" spans="1:7" x14ac:dyDescent="0.3">
      <c r="A989" s="99" t="s">
        <v>6305</v>
      </c>
      <c r="B989" s="98" t="s">
        <v>6306</v>
      </c>
      <c r="C989" s="98" t="s">
        <v>4647</v>
      </c>
      <c r="D989" s="57">
        <v>173</v>
      </c>
      <c r="E98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89" s="141">
        <f t="shared" si="15"/>
        <v>173</v>
      </c>
      <c r="G989" s="239" t="s">
        <v>23</v>
      </c>
    </row>
    <row r="990" spans="1:7" x14ac:dyDescent="0.3">
      <c r="A990" s="99" t="s">
        <v>6305</v>
      </c>
      <c r="B990" s="98" t="s">
        <v>6307</v>
      </c>
      <c r="C990" s="98" t="s">
        <v>4669</v>
      </c>
      <c r="D990" s="57">
        <v>694</v>
      </c>
      <c r="E99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90" s="141">
        <f t="shared" si="15"/>
        <v>694</v>
      </c>
      <c r="G990" s="239" t="s">
        <v>23</v>
      </c>
    </row>
    <row r="991" spans="1:7" x14ac:dyDescent="0.3">
      <c r="A991" s="99" t="s">
        <v>6308</v>
      </c>
      <c r="B991" s="98" t="s">
        <v>6309</v>
      </c>
      <c r="C991" s="98" t="s">
        <v>4669</v>
      </c>
      <c r="D991" s="57">
        <v>582</v>
      </c>
      <c r="E99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91" s="141">
        <f t="shared" si="15"/>
        <v>582</v>
      </c>
      <c r="G991" s="239" t="s">
        <v>23</v>
      </c>
    </row>
    <row r="992" spans="1:7" x14ac:dyDescent="0.3">
      <c r="A992" s="97" t="s">
        <v>6310</v>
      </c>
      <c r="B992" s="98" t="s">
        <v>6311</v>
      </c>
      <c r="C992" s="98" t="s">
        <v>4669</v>
      </c>
      <c r="D992" s="57">
        <v>146</v>
      </c>
      <c r="E99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92" s="141">
        <f t="shared" si="15"/>
        <v>146</v>
      </c>
      <c r="G992" s="239" t="s">
        <v>23</v>
      </c>
    </row>
    <row r="993" spans="1:7" x14ac:dyDescent="0.3">
      <c r="A993" s="99" t="s">
        <v>6312</v>
      </c>
      <c r="B993" s="98" t="s">
        <v>6313</v>
      </c>
      <c r="C993" s="98" t="s">
        <v>4647</v>
      </c>
      <c r="D993" s="57">
        <v>73</v>
      </c>
      <c r="E99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93" s="141">
        <f t="shared" si="15"/>
        <v>73</v>
      </c>
      <c r="G993" s="239" t="s">
        <v>23</v>
      </c>
    </row>
    <row r="994" spans="1:7" x14ac:dyDescent="0.3">
      <c r="A994" s="99" t="s">
        <v>6314</v>
      </c>
      <c r="B994" s="98" t="s">
        <v>6315</v>
      </c>
      <c r="C994" s="98" t="s">
        <v>4669</v>
      </c>
      <c r="D994" s="57">
        <v>133</v>
      </c>
      <c r="E99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94" s="141">
        <f t="shared" si="15"/>
        <v>133</v>
      </c>
      <c r="G994" s="239" t="s">
        <v>23</v>
      </c>
    </row>
    <row r="995" spans="1:7" x14ac:dyDescent="0.3">
      <c r="A995" s="99" t="s">
        <v>6316</v>
      </c>
      <c r="B995" s="98" t="s">
        <v>6317</v>
      </c>
      <c r="C995" s="98" t="s">
        <v>4669</v>
      </c>
      <c r="D995" s="57">
        <v>219</v>
      </c>
      <c r="E99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95" s="141">
        <f t="shared" si="15"/>
        <v>219</v>
      </c>
      <c r="G995" s="239" t="s">
        <v>23</v>
      </c>
    </row>
    <row r="996" spans="1:7" x14ac:dyDescent="0.3">
      <c r="A996" s="99" t="s">
        <v>6318</v>
      </c>
      <c r="B996" s="98" t="s">
        <v>6319</v>
      </c>
      <c r="C996" s="98" t="s">
        <v>4669</v>
      </c>
      <c r="D996" s="57">
        <v>109</v>
      </c>
      <c r="E99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96" s="141">
        <f t="shared" si="15"/>
        <v>109</v>
      </c>
      <c r="G996" s="239" t="s">
        <v>23</v>
      </c>
    </row>
    <row r="997" spans="1:7" x14ac:dyDescent="0.3">
      <c r="A997" s="99" t="s">
        <v>6320</v>
      </c>
      <c r="B997" s="98" t="s">
        <v>6321</v>
      </c>
      <c r="C997" s="98" t="s">
        <v>4669</v>
      </c>
      <c r="D997" s="57">
        <v>219</v>
      </c>
      <c r="E99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97" s="141">
        <f t="shared" si="15"/>
        <v>219</v>
      </c>
      <c r="G997" s="239" t="s">
        <v>23</v>
      </c>
    </row>
    <row r="998" spans="1:7" x14ac:dyDescent="0.3">
      <c r="A998" s="99" t="s">
        <v>6322</v>
      </c>
      <c r="B998" s="98" t="s">
        <v>6323</v>
      </c>
      <c r="C998" s="98" t="s">
        <v>4669</v>
      </c>
      <c r="D998" s="57">
        <v>219</v>
      </c>
      <c r="E99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98" s="141">
        <f t="shared" si="15"/>
        <v>219</v>
      </c>
      <c r="G998" s="239" t="s">
        <v>23</v>
      </c>
    </row>
    <row r="999" spans="1:7" x14ac:dyDescent="0.3">
      <c r="A999" s="99" t="s">
        <v>6324</v>
      </c>
      <c r="B999" s="98" t="s">
        <v>6325</v>
      </c>
      <c r="C999" s="98" t="s">
        <v>4669</v>
      </c>
      <c r="D999" s="57">
        <v>196</v>
      </c>
      <c r="E99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999" s="141">
        <f t="shared" si="15"/>
        <v>196</v>
      </c>
      <c r="G999" s="239" t="s">
        <v>23</v>
      </c>
    </row>
    <row r="1000" spans="1:7" x14ac:dyDescent="0.3">
      <c r="A1000" s="99" t="s">
        <v>6326</v>
      </c>
      <c r="B1000" s="98" t="s">
        <v>6327</v>
      </c>
      <c r="C1000" s="98" t="s">
        <v>4669</v>
      </c>
      <c r="D1000" s="57">
        <v>425</v>
      </c>
      <c r="E100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00" s="141">
        <f t="shared" si="15"/>
        <v>425</v>
      </c>
      <c r="G1000" s="239" t="s">
        <v>23</v>
      </c>
    </row>
    <row r="1001" spans="1:7" x14ac:dyDescent="0.3">
      <c r="A1001" s="99" t="s">
        <v>6328</v>
      </c>
      <c r="B1001" s="98" t="s">
        <v>6329</v>
      </c>
      <c r="C1001" s="98" t="s">
        <v>4669</v>
      </c>
      <c r="D1001" s="57">
        <v>133</v>
      </c>
      <c r="E100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01" s="141">
        <f t="shared" si="15"/>
        <v>133</v>
      </c>
      <c r="G1001" s="239" t="s">
        <v>23</v>
      </c>
    </row>
    <row r="1002" spans="1:7" x14ac:dyDescent="0.3">
      <c r="A1002" s="99" t="s">
        <v>6330</v>
      </c>
      <c r="B1002" s="98" t="s">
        <v>6331</v>
      </c>
      <c r="C1002" s="98" t="s">
        <v>4669</v>
      </c>
      <c r="D1002" s="57">
        <v>219</v>
      </c>
      <c r="E100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02" s="141">
        <f t="shared" si="15"/>
        <v>219</v>
      </c>
      <c r="G1002" s="239" t="s">
        <v>23</v>
      </c>
    </row>
    <row r="1003" spans="1:7" x14ac:dyDescent="0.3">
      <c r="A1003" s="99" t="s">
        <v>6332</v>
      </c>
      <c r="B1003" s="98" t="s">
        <v>6333</v>
      </c>
      <c r="C1003" s="98" t="s">
        <v>4669</v>
      </c>
      <c r="D1003" s="57">
        <v>133</v>
      </c>
      <c r="E100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03" s="141">
        <f t="shared" si="15"/>
        <v>133</v>
      </c>
      <c r="G1003" s="239" t="s">
        <v>23</v>
      </c>
    </row>
    <row r="1004" spans="1:7" x14ac:dyDescent="0.3">
      <c r="A1004" s="99" t="s">
        <v>6334</v>
      </c>
      <c r="B1004" s="98" t="s">
        <v>6335</v>
      </c>
      <c r="C1004" s="98" t="s">
        <v>4669</v>
      </c>
      <c r="D1004" s="57">
        <v>219</v>
      </c>
      <c r="E100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04" s="141">
        <f t="shared" si="15"/>
        <v>219</v>
      </c>
      <c r="G1004" s="239" t="s">
        <v>23</v>
      </c>
    </row>
    <row r="1005" spans="1:7" x14ac:dyDescent="0.3">
      <c r="A1005" s="99" t="s">
        <v>6336</v>
      </c>
      <c r="B1005" s="98" t="s">
        <v>6337</v>
      </c>
      <c r="C1005" s="98" t="s">
        <v>4647</v>
      </c>
      <c r="D1005" s="57">
        <v>181</v>
      </c>
      <c r="E100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05" s="141">
        <f t="shared" si="15"/>
        <v>181</v>
      </c>
      <c r="G1005" s="239" t="s">
        <v>23</v>
      </c>
    </row>
    <row r="1006" spans="1:7" x14ac:dyDescent="0.3">
      <c r="A1006" s="99" t="s">
        <v>6338</v>
      </c>
      <c r="B1006" s="98" t="s">
        <v>6339</v>
      </c>
      <c r="C1006" s="98" t="s">
        <v>4647</v>
      </c>
      <c r="D1006" s="57">
        <v>154</v>
      </c>
      <c r="E100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06" s="141">
        <f t="shared" si="15"/>
        <v>154</v>
      </c>
      <c r="G1006" s="239" t="s">
        <v>23</v>
      </c>
    </row>
    <row r="1007" spans="1:7" x14ac:dyDescent="0.3">
      <c r="A1007" s="99" t="s">
        <v>6340</v>
      </c>
      <c r="B1007" s="98" t="s">
        <v>6341</v>
      </c>
      <c r="C1007" s="98" t="s">
        <v>4647</v>
      </c>
      <c r="D1007" s="57">
        <v>219</v>
      </c>
      <c r="E100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07" s="141">
        <f t="shared" si="15"/>
        <v>219</v>
      </c>
      <c r="G1007" s="239" t="s">
        <v>23</v>
      </c>
    </row>
    <row r="1008" spans="1:7" x14ac:dyDescent="0.3">
      <c r="A1008" s="97" t="s">
        <v>9191</v>
      </c>
      <c r="B1008" s="98" t="s">
        <v>6342</v>
      </c>
      <c r="C1008" s="98" t="s">
        <v>4647</v>
      </c>
      <c r="D1008" s="57">
        <v>240</v>
      </c>
      <c r="E100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08" s="141">
        <f t="shared" si="15"/>
        <v>240</v>
      </c>
      <c r="G1008" s="239" t="s">
        <v>23</v>
      </c>
    </row>
    <row r="1009" spans="1:7" x14ac:dyDescent="0.3">
      <c r="A1009" s="99" t="s">
        <v>6343</v>
      </c>
      <c r="B1009" s="98" t="s">
        <v>6344</v>
      </c>
      <c r="C1009" s="98" t="s">
        <v>4647</v>
      </c>
      <c r="D1009" s="57">
        <v>210</v>
      </c>
      <c r="E100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09" s="141">
        <f t="shared" si="15"/>
        <v>210</v>
      </c>
      <c r="G1009" s="239" t="s">
        <v>23</v>
      </c>
    </row>
    <row r="1010" spans="1:7" x14ac:dyDescent="0.3">
      <c r="A1010" s="97" t="s">
        <v>9192</v>
      </c>
      <c r="B1010" s="98" t="s">
        <v>6345</v>
      </c>
      <c r="C1010" s="98" t="s">
        <v>9193</v>
      </c>
      <c r="D1010" s="57">
        <v>151</v>
      </c>
      <c r="E101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10" s="141">
        <f t="shared" si="15"/>
        <v>151</v>
      </c>
      <c r="G1010" s="239" t="s">
        <v>23</v>
      </c>
    </row>
    <row r="1011" spans="1:7" x14ac:dyDescent="0.3">
      <c r="A1011" s="97" t="s">
        <v>9194</v>
      </c>
      <c r="B1011" s="98" t="s">
        <v>6346</v>
      </c>
      <c r="C1011" s="98" t="s">
        <v>6069</v>
      </c>
      <c r="D1011" s="57">
        <v>186</v>
      </c>
      <c r="E101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11" s="141">
        <f t="shared" si="15"/>
        <v>186</v>
      </c>
      <c r="G1011" s="239" t="s">
        <v>23</v>
      </c>
    </row>
    <row r="1012" spans="1:7" x14ac:dyDescent="0.3">
      <c r="A1012" s="97" t="s">
        <v>9195</v>
      </c>
      <c r="B1012" s="98" t="s">
        <v>6347</v>
      </c>
      <c r="C1012" s="98" t="s">
        <v>6069</v>
      </c>
      <c r="D1012" s="57">
        <v>186</v>
      </c>
      <c r="E101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12" s="141">
        <f t="shared" si="15"/>
        <v>186</v>
      </c>
      <c r="G1012" s="239" t="s">
        <v>23</v>
      </c>
    </row>
    <row r="1013" spans="1:7" x14ac:dyDescent="0.3">
      <c r="A1013" s="99" t="s">
        <v>6348</v>
      </c>
      <c r="B1013" s="98" t="s">
        <v>6349</v>
      </c>
      <c r="C1013" s="98" t="s">
        <v>8073</v>
      </c>
      <c r="D1013" s="57">
        <v>287</v>
      </c>
      <c r="E101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13" s="141">
        <f t="shared" si="15"/>
        <v>287</v>
      </c>
      <c r="G1013" s="239" t="s">
        <v>23</v>
      </c>
    </row>
    <row r="1014" spans="1:7" x14ac:dyDescent="0.3">
      <c r="A1014" s="99" t="s">
        <v>6350</v>
      </c>
      <c r="B1014" s="98" t="s">
        <v>6351</v>
      </c>
      <c r="C1014" s="98" t="s">
        <v>4647</v>
      </c>
      <c r="D1014" s="57">
        <v>246</v>
      </c>
      <c r="E101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14" s="141">
        <f t="shared" si="15"/>
        <v>246</v>
      </c>
      <c r="G1014" s="239" t="s">
        <v>23</v>
      </c>
    </row>
    <row r="1015" spans="1:7" x14ac:dyDescent="0.3">
      <c r="A1015" s="99" t="s">
        <v>6352</v>
      </c>
      <c r="B1015" s="98" t="s">
        <v>6353</v>
      </c>
      <c r="C1015" s="98" t="s">
        <v>4647</v>
      </c>
      <c r="D1015" s="57">
        <v>267</v>
      </c>
      <c r="E101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15" s="141">
        <f t="shared" si="15"/>
        <v>267</v>
      </c>
      <c r="G1015" s="239" t="s">
        <v>23</v>
      </c>
    </row>
    <row r="1016" spans="1:7" x14ac:dyDescent="0.3">
      <c r="A1016" s="97" t="s">
        <v>6354</v>
      </c>
      <c r="B1016" s="98" t="s">
        <v>6355</v>
      </c>
      <c r="C1016" s="98" t="s">
        <v>4647</v>
      </c>
      <c r="D1016" s="57">
        <v>140</v>
      </c>
      <c r="E101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16" s="141">
        <f t="shared" si="15"/>
        <v>140</v>
      </c>
      <c r="G1016" s="239" t="s">
        <v>23</v>
      </c>
    </row>
    <row r="1017" spans="1:7" x14ac:dyDescent="0.3">
      <c r="A1017" s="99" t="s">
        <v>6356</v>
      </c>
      <c r="B1017" s="98" t="s">
        <v>6357</v>
      </c>
      <c r="C1017" s="98" t="s">
        <v>4647</v>
      </c>
      <c r="D1017" s="57">
        <v>94</v>
      </c>
      <c r="E101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17" s="141">
        <f t="shared" si="15"/>
        <v>94</v>
      </c>
      <c r="G1017" s="239" t="s">
        <v>23</v>
      </c>
    </row>
    <row r="1018" spans="1:7" x14ac:dyDescent="0.3">
      <c r="A1018" s="99" t="s">
        <v>6358</v>
      </c>
      <c r="B1018" s="98" t="s">
        <v>6359</v>
      </c>
      <c r="C1018" s="98" t="s">
        <v>4669</v>
      </c>
      <c r="D1018" s="57">
        <v>235</v>
      </c>
      <c r="E101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18" s="141">
        <f t="shared" si="15"/>
        <v>235</v>
      </c>
      <c r="G1018" s="239" t="s">
        <v>23</v>
      </c>
    </row>
    <row r="1019" spans="1:7" x14ac:dyDescent="0.3">
      <c r="A1019" s="99" t="s">
        <v>6360</v>
      </c>
      <c r="B1019" s="98" t="s">
        <v>6361</v>
      </c>
      <c r="C1019" s="98" t="s">
        <v>4647</v>
      </c>
      <c r="D1019" s="57">
        <v>293</v>
      </c>
      <c r="E101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19" s="141">
        <f t="shared" si="15"/>
        <v>293</v>
      </c>
      <c r="G1019" s="239" t="s">
        <v>23</v>
      </c>
    </row>
    <row r="1020" spans="1:7" x14ac:dyDescent="0.3">
      <c r="A1020" s="99" t="s">
        <v>6362</v>
      </c>
      <c r="B1020" s="98" t="s">
        <v>6363</v>
      </c>
      <c r="C1020" s="98" t="s">
        <v>4647</v>
      </c>
      <c r="D1020" s="57">
        <v>354</v>
      </c>
      <c r="E102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20" s="141">
        <f t="shared" si="15"/>
        <v>354</v>
      </c>
      <c r="G1020" s="239" t="s">
        <v>23</v>
      </c>
    </row>
    <row r="1021" spans="1:7" x14ac:dyDescent="0.3">
      <c r="A1021" s="97" t="s">
        <v>9196</v>
      </c>
      <c r="B1021" s="98" t="s">
        <v>6364</v>
      </c>
      <c r="C1021" s="98" t="s">
        <v>4647</v>
      </c>
      <c r="D1021" s="57">
        <v>371</v>
      </c>
      <c r="E102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21" s="141">
        <f t="shared" si="15"/>
        <v>371</v>
      </c>
      <c r="G1021" s="239" t="s">
        <v>23</v>
      </c>
    </row>
    <row r="1022" spans="1:7" x14ac:dyDescent="0.3">
      <c r="A1022" s="97" t="s">
        <v>9197</v>
      </c>
      <c r="B1022" s="98" t="s">
        <v>6365</v>
      </c>
      <c r="C1022" s="98" t="s">
        <v>8073</v>
      </c>
      <c r="D1022" s="57">
        <v>733</v>
      </c>
      <c r="E102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22" s="141">
        <f t="shared" si="15"/>
        <v>733</v>
      </c>
      <c r="G1022" s="239" t="s">
        <v>23</v>
      </c>
    </row>
    <row r="1023" spans="1:7" x14ac:dyDescent="0.3">
      <c r="A1023" s="97" t="s">
        <v>9197</v>
      </c>
      <c r="B1023" s="98" t="s">
        <v>6366</v>
      </c>
      <c r="C1023" s="98" t="s">
        <v>4647</v>
      </c>
      <c r="D1023" s="57">
        <v>1175</v>
      </c>
      <c r="E102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23" s="141">
        <f t="shared" si="15"/>
        <v>1175</v>
      </c>
      <c r="G1023" s="239" t="s">
        <v>23</v>
      </c>
    </row>
    <row r="1024" spans="1:7" x14ac:dyDescent="0.3">
      <c r="A1024" s="99" t="s">
        <v>9617</v>
      </c>
      <c r="B1024" s="98" t="s">
        <v>9629</v>
      </c>
      <c r="C1024" s="98" t="s">
        <v>4669</v>
      </c>
      <c r="D1024" s="57">
        <v>289</v>
      </c>
      <c r="E102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24" s="141">
        <f t="shared" si="15"/>
        <v>289</v>
      </c>
      <c r="G1024" s="239" t="s">
        <v>23</v>
      </c>
    </row>
    <row r="1025" spans="1:7" x14ac:dyDescent="0.3">
      <c r="A1025" s="99" t="s">
        <v>6367</v>
      </c>
      <c r="B1025" s="98" t="s">
        <v>6368</v>
      </c>
      <c r="C1025" s="98" t="s">
        <v>8031</v>
      </c>
      <c r="D1025" s="57">
        <v>181</v>
      </c>
      <c r="E102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25" s="141">
        <f t="shared" si="15"/>
        <v>181</v>
      </c>
      <c r="G1025" s="239" t="s">
        <v>23</v>
      </c>
    </row>
    <row r="1026" spans="1:7" x14ac:dyDescent="0.3">
      <c r="A1026" s="99" t="s">
        <v>9619</v>
      </c>
      <c r="B1026" s="98" t="s">
        <v>9631</v>
      </c>
      <c r="C1026" s="98" t="s">
        <v>4669</v>
      </c>
      <c r="D1026" s="57">
        <v>117</v>
      </c>
      <c r="E102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26" s="141">
        <f t="shared" si="15"/>
        <v>117</v>
      </c>
      <c r="G1026" s="239" t="s">
        <v>23</v>
      </c>
    </row>
    <row r="1027" spans="1:7" x14ac:dyDescent="0.3">
      <c r="A1027" s="99" t="s">
        <v>9615</v>
      </c>
      <c r="B1027" s="98" t="s">
        <v>9627</v>
      </c>
      <c r="C1027" s="98" t="s">
        <v>4669</v>
      </c>
      <c r="D1027" s="57">
        <v>154</v>
      </c>
      <c r="E102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27" s="141">
        <f t="shared" si="15"/>
        <v>154</v>
      </c>
      <c r="G1027" s="239" t="s">
        <v>23</v>
      </c>
    </row>
    <row r="1028" spans="1:7" x14ac:dyDescent="0.3">
      <c r="A1028" s="99" t="s">
        <v>9614</v>
      </c>
      <c r="B1028" s="98" t="s">
        <v>9626</v>
      </c>
      <c r="C1028" s="98" t="s">
        <v>4669</v>
      </c>
      <c r="D1028" s="57">
        <v>117</v>
      </c>
      <c r="E102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28" s="141">
        <f t="shared" si="15"/>
        <v>117</v>
      </c>
      <c r="G1028" s="239" t="s">
        <v>23</v>
      </c>
    </row>
    <row r="1029" spans="1:7" x14ac:dyDescent="0.3">
      <c r="A1029" s="97" t="s">
        <v>9198</v>
      </c>
      <c r="B1029" s="98" t="s">
        <v>6369</v>
      </c>
      <c r="C1029" s="98" t="s">
        <v>7054</v>
      </c>
      <c r="D1029" s="57">
        <v>212</v>
      </c>
      <c r="E102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29" s="141">
        <f t="shared" si="15"/>
        <v>212</v>
      </c>
      <c r="G1029" s="239" t="s">
        <v>23</v>
      </c>
    </row>
    <row r="1030" spans="1:7" x14ac:dyDescent="0.3">
      <c r="A1030" s="101" t="s">
        <v>6370</v>
      </c>
      <c r="B1030" s="95" t="s">
        <v>6371</v>
      </c>
      <c r="C1030" s="98" t="s">
        <v>4647</v>
      </c>
      <c r="D1030" s="57" t="s">
        <v>9710</v>
      </c>
      <c r="E1030" s="57" t="s">
        <v>9710</v>
      </c>
      <c r="F1030" s="57" t="s">
        <v>9710</v>
      </c>
      <c r="G1030" s="239" t="s">
        <v>23</v>
      </c>
    </row>
    <row r="1031" spans="1:7" x14ac:dyDescent="0.3">
      <c r="A1031" s="99" t="s">
        <v>6372</v>
      </c>
      <c r="B1031" s="98" t="s">
        <v>6373</v>
      </c>
      <c r="C1031" s="98" t="s">
        <v>5650</v>
      </c>
      <c r="D1031" s="57">
        <v>154</v>
      </c>
      <c r="E103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31" s="141">
        <f t="shared" ref="F1031:F1093" si="16">D1031-D1031*E1031</f>
        <v>154</v>
      </c>
      <c r="G1031" s="239" t="s">
        <v>23</v>
      </c>
    </row>
    <row r="1032" spans="1:7" x14ac:dyDescent="0.3">
      <c r="A1032" s="97" t="s">
        <v>6374</v>
      </c>
      <c r="B1032" s="98" t="s">
        <v>6375</v>
      </c>
      <c r="C1032" s="98" t="s">
        <v>4669</v>
      </c>
      <c r="D1032" s="57">
        <v>146</v>
      </c>
      <c r="E103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32" s="141">
        <f t="shared" si="16"/>
        <v>146</v>
      </c>
      <c r="G1032" s="239" t="s">
        <v>23</v>
      </c>
    </row>
    <row r="1033" spans="1:7" x14ac:dyDescent="0.3">
      <c r="A1033" s="97" t="s">
        <v>9199</v>
      </c>
      <c r="B1033" s="98" t="s">
        <v>6376</v>
      </c>
      <c r="C1033" s="98" t="s">
        <v>7054</v>
      </c>
      <c r="D1033" s="57">
        <v>496</v>
      </c>
      <c r="E103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33" s="141">
        <f t="shared" si="16"/>
        <v>496</v>
      </c>
      <c r="G1033" s="239" t="s">
        <v>23</v>
      </c>
    </row>
    <row r="1034" spans="1:7" x14ac:dyDescent="0.3">
      <c r="A1034" s="97" t="s">
        <v>6377</v>
      </c>
      <c r="B1034" s="98" t="s">
        <v>6378</v>
      </c>
      <c r="C1034" s="98" t="s">
        <v>7054</v>
      </c>
      <c r="D1034" s="57">
        <v>219</v>
      </c>
      <c r="E103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34" s="141">
        <f t="shared" si="16"/>
        <v>219</v>
      </c>
      <c r="G1034" s="239" t="s">
        <v>23</v>
      </c>
    </row>
    <row r="1035" spans="1:7" x14ac:dyDescent="0.3">
      <c r="A1035" s="97" t="s">
        <v>6377</v>
      </c>
      <c r="B1035" s="98" t="s">
        <v>6379</v>
      </c>
      <c r="C1035" s="98" t="s">
        <v>8073</v>
      </c>
      <c r="D1035" s="57">
        <v>354</v>
      </c>
      <c r="E103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35" s="141">
        <f t="shared" si="16"/>
        <v>354</v>
      </c>
      <c r="G1035" s="239" t="s">
        <v>23</v>
      </c>
    </row>
    <row r="1036" spans="1:7" x14ac:dyDescent="0.3">
      <c r="A1036" s="97" t="s">
        <v>6377</v>
      </c>
      <c r="B1036" s="98" t="s">
        <v>6380</v>
      </c>
      <c r="C1036" s="98" t="s">
        <v>4647</v>
      </c>
      <c r="D1036" s="57">
        <v>556</v>
      </c>
      <c r="E103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36" s="141">
        <f t="shared" si="16"/>
        <v>556</v>
      </c>
      <c r="G1036" s="239" t="s">
        <v>23</v>
      </c>
    </row>
    <row r="1037" spans="1:7" x14ac:dyDescent="0.3">
      <c r="A1037" s="97" t="s">
        <v>6381</v>
      </c>
      <c r="B1037" s="98" t="s">
        <v>6382</v>
      </c>
      <c r="C1037" s="98" t="s">
        <v>8073</v>
      </c>
      <c r="D1037" s="57">
        <v>235</v>
      </c>
      <c r="E103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37" s="141">
        <f t="shared" si="16"/>
        <v>235</v>
      </c>
      <c r="G1037" s="239" t="s">
        <v>23</v>
      </c>
    </row>
    <row r="1038" spans="1:7" x14ac:dyDescent="0.3">
      <c r="A1038" s="97" t="s">
        <v>6381</v>
      </c>
      <c r="B1038" s="98" t="s">
        <v>6383</v>
      </c>
      <c r="C1038" s="98" t="s">
        <v>4647</v>
      </c>
      <c r="D1038" s="57">
        <v>414</v>
      </c>
      <c r="E103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38" s="141">
        <f t="shared" si="16"/>
        <v>414</v>
      </c>
      <c r="G1038" s="239" t="s">
        <v>23</v>
      </c>
    </row>
    <row r="1039" spans="1:7" x14ac:dyDescent="0.3">
      <c r="A1039" s="99" t="s">
        <v>6384</v>
      </c>
      <c r="B1039" s="98" t="s">
        <v>6385</v>
      </c>
      <c r="C1039" s="98" t="s">
        <v>4647</v>
      </c>
      <c r="D1039" s="57">
        <v>293</v>
      </c>
      <c r="E103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39" s="141">
        <f t="shared" si="16"/>
        <v>293</v>
      </c>
      <c r="G1039" s="239" t="s">
        <v>23</v>
      </c>
    </row>
    <row r="1040" spans="1:7" x14ac:dyDescent="0.3">
      <c r="A1040" s="99" t="s">
        <v>6386</v>
      </c>
      <c r="B1040" s="98" t="s">
        <v>6387</v>
      </c>
      <c r="C1040" s="98" t="s">
        <v>8073</v>
      </c>
      <c r="D1040" s="57">
        <v>368</v>
      </c>
      <c r="E104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40" s="141">
        <f t="shared" si="16"/>
        <v>368</v>
      </c>
      <c r="G1040" s="239" t="s">
        <v>23</v>
      </c>
    </row>
    <row r="1041" spans="1:7" x14ac:dyDescent="0.3">
      <c r="A1041" s="99" t="s">
        <v>6388</v>
      </c>
      <c r="B1041" s="98" t="s">
        <v>6389</v>
      </c>
      <c r="C1041" s="98" t="s">
        <v>4647</v>
      </c>
      <c r="D1041" s="57">
        <v>300</v>
      </c>
      <c r="E104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41" s="141">
        <f t="shared" si="16"/>
        <v>300</v>
      </c>
      <c r="G1041" s="239" t="s">
        <v>23</v>
      </c>
    </row>
    <row r="1042" spans="1:7" x14ac:dyDescent="0.3">
      <c r="A1042" s="99" t="s">
        <v>6388</v>
      </c>
      <c r="B1042" s="98" t="s">
        <v>6390</v>
      </c>
      <c r="C1042" s="98" t="s">
        <v>4669</v>
      </c>
      <c r="D1042" s="57">
        <v>1175</v>
      </c>
      <c r="E104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42" s="141">
        <f t="shared" si="16"/>
        <v>1175</v>
      </c>
      <c r="G1042" s="239" t="s">
        <v>23</v>
      </c>
    </row>
    <row r="1043" spans="1:7" x14ac:dyDescent="0.3">
      <c r="A1043" s="99" t="s">
        <v>6391</v>
      </c>
      <c r="B1043" s="98" t="s">
        <v>6392</v>
      </c>
      <c r="C1043" s="98" t="s">
        <v>4647</v>
      </c>
      <c r="D1043" s="57">
        <v>449</v>
      </c>
      <c r="E104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43" s="141">
        <f t="shared" si="16"/>
        <v>449</v>
      </c>
      <c r="G1043" s="239" t="s">
        <v>23</v>
      </c>
    </row>
    <row r="1044" spans="1:7" x14ac:dyDescent="0.3">
      <c r="A1044" s="97" t="s">
        <v>6393</v>
      </c>
      <c r="B1044" s="98" t="s">
        <v>6394</v>
      </c>
      <c r="C1044" s="98" t="s">
        <v>4647</v>
      </c>
      <c r="D1044" s="57">
        <v>300</v>
      </c>
      <c r="E104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44" s="141">
        <f t="shared" si="16"/>
        <v>300</v>
      </c>
      <c r="G1044" s="239" t="s">
        <v>23</v>
      </c>
    </row>
    <row r="1045" spans="1:7" x14ac:dyDescent="0.3">
      <c r="A1045" s="97" t="s">
        <v>6393</v>
      </c>
      <c r="B1045" s="98" t="s">
        <v>6395</v>
      </c>
      <c r="C1045" s="98" t="s">
        <v>4669</v>
      </c>
      <c r="D1045" s="57">
        <v>1175</v>
      </c>
      <c r="E104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45" s="141">
        <f t="shared" si="16"/>
        <v>1175</v>
      </c>
      <c r="G1045" s="239" t="s">
        <v>23</v>
      </c>
    </row>
    <row r="1046" spans="1:7" x14ac:dyDescent="0.3">
      <c r="A1046" s="99" t="s">
        <v>6396</v>
      </c>
      <c r="B1046" s="98" t="s">
        <v>6397</v>
      </c>
      <c r="C1046" s="98" t="s">
        <v>5650</v>
      </c>
      <c r="D1046" s="57">
        <v>208</v>
      </c>
      <c r="E104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46" s="141">
        <f t="shared" si="16"/>
        <v>208</v>
      </c>
      <c r="G1046" s="239" t="s">
        <v>23</v>
      </c>
    </row>
    <row r="1047" spans="1:7" x14ac:dyDescent="0.3">
      <c r="A1047" s="97" t="s">
        <v>6398</v>
      </c>
      <c r="B1047" s="98" t="s">
        <v>6399</v>
      </c>
      <c r="C1047" s="98" t="s">
        <v>8073</v>
      </c>
      <c r="D1047" s="57">
        <v>334</v>
      </c>
      <c r="E104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47" s="141">
        <f t="shared" si="16"/>
        <v>334</v>
      </c>
      <c r="G1047" s="239" t="s">
        <v>23</v>
      </c>
    </row>
    <row r="1048" spans="1:7" x14ac:dyDescent="0.3">
      <c r="A1048" s="97" t="s">
        <v>6398</v>
      </c>
      <c r="B1048" s="98" t="s">
        <v>6400</v>
      </c>
      <c r="C1048" s="98" t="s">
        <v>4647</v>
      </c>
      <c r="D1048" s="57">
        <v>549</v>
      </c>
      <c r="E104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48" s="141">
        <f t="shared" si="16"/>
        <v>549</v>
      </c>
      <c r="G1048" s="239" t="s">
        <v>23</v>
      </c>
    </row>
    <row r="1049" spans="1:7" x14ac:dyDescent="0.3">
      <c r="A1049" s="99" t="s">
        <v>6401</v>
      </c>
      <c r="B1049" s="98" t="s">
        <v>6402</v>
      </c>
      <c r="C1049" s="98" t="s">
        <v>5650</v>
      </c>
      <c r="D1049" s="57">
        <v>181</v>
      </c>
      <c r="E104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49" s="141">
        <f t="shared" si="16"/>
        <v>181</v>
      </c>
      <c r="G1049" s="239" t="s">
        <v>23</v>
      </c>
    </row>
    <row r="1050" spans="1:7" x14ac:dyDescent="0.3">
      <c r="A1050" s="99" t="s">
        <v>6403</v>
      </c>
      <c r="B1050" s="98" t="s">
        <v>6404</v>
      </c>
      <c r="C1050" s="98" t="s">
        <v>4647</v>
      </c>
      <c r="D1050" s="57">
        <v>702</v>
      </c>
      <c r="E105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50" s="141">
        <f t="shared" si="16"/>
        <v>702</v>
      </c>
      <c r="G1050" s="239" t="s">
        <v>23</v>
      </c>
    </row>
    <row r="1051" spans="1:7" x14ac:dyDescent="0.3">
      <c r="A1051" s="99" t="s">
        <v>6403</v>
      </c>
      <c r="B1051" s="98" t="s">
        <v>6405</v>
      </c>
      <c r="C1051" s="98" t="s">
        <v>7054</v>
      </c>
      <c r="D1051" s="57">
        <v>219</v>
      </c>
      <c r="E105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51" s="141">
        <f t="shared" si="16"/>
        <v>219</v>
      </c>
      <c r="G1051" s="239" t="s">
        <v>23</v>
      </c>
    </row>
    <row r="1052" spans="1:7" x14ac:dyDescent="0.3">
      <c r="A1052" s="101" t="s">
        <v>6403</v>
      </c>
      <c r="B1052" s="98" t="s">
        <v>6406</v>
      </c>
      <c r="C1052" s="98" t="s">
        <v>6407</v>
      </c>
      <c r="D1052" s="57">
        <v>16280</v>
      </c>
      <c r="E105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52" s="141">
        <f t="shared" si="16"/>
        <v>16280</v>
      </c>
      <c r="G1052" s="239" t="s">
        <v>23</v>
      </c>
    </row>
    <row r="1053" spans="1:7" x14ac:dyDescent="0.3">
      <c r="A1053" s="101" t="s">
        <v>6403</v>
      </c>
      <c r="B1053" s="98" t="s">
        <v>6408</v>
      </c>
      <c r="C1053" s="98" t="s">
        <v>6409</v>
      </c>
      <c r="D1053" s="57">
        <v>23680</v>
      </c>
      <c r="E105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53" s="141">
        <f t="shared" si="16"/>
        <v>23680</v>
      </c>
      <c r="G1053" s="239" t="s">
        <v>23</v>
      </c>
    </row>
    <row r="1054" spans="1:7" x14ac:dyDescent="0.3">
      <c r="A1054" s="97" t="s">
        <v>6410</v>
      </c>
      <c r="B1054" s="98" t="s">
        <v>6411</v>
      </c>
      <c r="C1054" s="98" t="s">
        <v>4647</v>
      </c>
      <c r="D1054" s="57">
        <v>441</v>
      </c>
      <c r="E105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54" s="141">
        <f t="shared" si="16"/>
        <v>441</v>
      </c>
      <c r="G1054" s="239" t="s">
        <v>23</v>
      </c>
    </row>
    <row r="1055" spans="1:7" x14ac:dyDescent="0.3">
      <c r="A1055" s="99" t="s">
        <v>6412</v>
      </c>
      <c r="B1055" s="98" t="s">
        <v>6413</v>
      </c>
      <c r="C1055" s="98" t="s">
        <v>4647</v>
      </c>
      <c r="D1055" s="57">
        <v>181</v>
      </c>
      <c r="E105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55" s="141">
        <f t="shared" si="16"/>
        <v>181</v>
      </c>
      <c r="G1055" s="239" t="s">
        <v>23</v>
      </c>
    </row>
    <row r="1056" spans="1:7" x14ac:dyDescent="0.3">
      <c r="A1056" s="99" t="s">
        <v>6414</v>
      </c>
      <c r="B1056" s="98" t="s">
        <v>6415</v>
      </c>
      <c r="C1056" s="98" t="s">
        <v>7054</v>
      </c>
      <c r="D1056" s="57">
        <v>698</v>
      </c>
      <c r="E105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56" s="141">
        <f t="shared" si="16"/>
        <v>698</v>
      </c>
      <c r="G1056" s="239" t="s">
        <v>23</v>
      </c>
    </row>
    <row r="1057" spans="1:7" x14ac:dyDescent="0.3">
      <c r="A1057" s="99" t="s">
        <v>6416</v>
      </c>
      <c r="B1057" s="98" t="s">
        <v>6417</v>
      </c>
      <c r="C1057" s="98" t="s">
        <v>4647</v>
      </c>
      <c r="D1057" s="57">
        <v>281</v>
      </c>
      <c r="E105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57" s="141">
        <f t="shared" si="16"/>
        <v>281</v>
      </c>
      <c r="G1057" s="239" t="s">
        <v>23</v>
      </c>
    </row>
    <row r="1058" spans="1:7" x14ac:dyDescent="0.3">
      <c r="A1058" s="97" t="s">
        <v>6418</v>
      </c>
      <c r="B1058" s="98" t="s">
        <v>6419</v>
      </c>
      <c r="C1058" s="98" t="s">
        <v>8031</v>
      </c>
      <c r="D1058" s="57">
        <v>146</v>
      </c>
      <c r="E105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58" s="141">
        <f t="shared" si="16"/>
        <v>146</v>
      </c>
      <c r="G1058" s="239" t="s">
        <v>23</v>
      </c>
    </row>
    <row r="1059" spans="1:7" x14ac:dyDescent="0.3">
      <c r="A1059" s="99" t="s">
        <v>6420</v>
      </c>
      <c r="B1059" s="98" t="s">
        <v>6421</v>
      </c>
      <c r="C1059" s="98" t="s">
        <v>4647</v>
      </c>
      <c r="D1059" s="57">
        <v>232</v>
      </c>
      <c r="E105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59" s="141">
        <f t="shared" si="16"/>
        <v>232</v>
      </c>
      <c r="G1059" s="239" t="s">
        <v>23</v>
      </c>
    </row>
    <row r="1060" spans="1:7" x14ac:dyDescent="0.3">
      <c r="A1060" s="97" t="s">
        <v>6422</v>
      </c>
      <c r="B1060" s="98" t="s">
        <v>6423</v>
      </c>
      <c r="C1060" s="98" t="s">
        <v>4647</v>
      </c>
      <c r="D1060" s="57">
        <v>267</v>
      </c>
      <c r="E106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60" s="141">
        <f t="shared" si="16"/>
        <v>267</v>
      </c>
      <c r="G1060" s="239" t="s">
        <v>23</v>
      </c>
    </row>
    <row r="1061" spans="1:7" x14ac:dyDescent="0.3">
      <c r="A1061" s="99" t="s">
        <v>9613</v>
      </c>
      <c r="B1061" s="98" t="s">
        <v>9625</v>
      </c>
      <c r="C1061" s="98" t="s">
        <v>4669</v>
      </c>
      <c r="D1061" s="57">
        <v>245</v>
      </c>
      <c r="E106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61" s="141">
        <f t="shared" si="16"/>
        <v>245</v>
      </c>
      <c r="G1061" s="239" t="s">
        <v>23</v>
      </c>
    </row>
    <row r="1062" spans="1:7" x14ac:dyDescent="0.3">
      <c r="A1062" s="99" t="s">
        <v>9616</v>
      </c>
      <c r="B1062" s="98" t="s">
        <v>9628</v>
      </c>
      <c r="C1062" s="98" t="s">
        <v>4669</v>
      </c>
      <c r="D1062" s="57">
        <v>231</v>
      </c>
      <c r="E106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62" s="141">
        <f t="shared" si="16"/>
        <v>231</v>
      </c>
      <c r="G1062" s="239" t="s">
        <v>23</v>
      </c>
    </row>
    <row r="1063" spans="1:7" x14ac:dyDescent="0.3">
      <c r="A1063" s="99" t="s">
        <v>9620</v>
      </c>
      <c r="B1063" s="98" t="s">
        <v>9632</v>
      </c>
      <c r="C1063" s="98" t="s">
        <v>4669</v>
      </c>
      <c r="D1063" s="57">
        <v>231</v>
      </c>
      <c r="E106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63" s="141">
        <f t="shared" si="16"/>
        <v>231</v>
      </c>
      <c r="G1063" s="239" t="s">
        <v>23</v>
      </c>
    </row>
    <row r="1064" spans="1:7" x14ac:dyDescent="0.3">
      <c r="A1064" s="99" t="s">
        <v>9618</v>
      </c>
      <c r="B1064" s="98" t="s">
        <v>9630</v>
      </c>
      <c r="C1064" s="98" t="s">
        <v>4669</v>
      </c>
      <c r="D1064" s="57">
        <v>245</v>
      </c>
      <c r="E106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64" s="141">
        <f t="shared" si="16"/>
        <v>245</v>
      </c>
      <c r="G1064" s="239" t="s">
        <v>23</v>
      </c>
    </row>
    <row r="1065" spans="1:7" x14ac:dyDescent="0.3">
      <c r="A1065" s="99" t="s">
        <v>6424</v>
      </c>
      <c r="B1065" s="98" t="s">
        <v>6425</v>
      </c>
      <c r="C1065" s="98" t="s">
        <v>5650</v>
      </c>
      <c r="D1065" s="57">
        <v>125</v>
      </c>
      <c r="E106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65" s="141">
        <f t="shared" si="16"/>
        <v>125</v>
      </c>
      <c r="G1065" s="239" t="s">
        <v>23</v>
      </c>
    </row>
    <row r="1066" spans="1:7" x14ac:dyDescent="0.3">
      <c r="A1066" s="99" t="s">
        <v>9621</v>
      </c>
      <c r="B1066" s="98" t="s">
        <v>9633</v>
      </c>
      <c r="C1066" s="98" t="s">
        <v>4669</v>
      </c>
      <c r="D1066" s="57">
        <v>170</v>
      </c>
      <c r="E106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66" s="141">
        <f t="shared" si="16"/>
        <v>170</v>
      </c>
      <c r="G1066" s="239" t="s">
        <v>23</v>
      </c>
    </row>
    <row r="1067" spans="1:7" x14ac:dyDescent="0.3">
      <c r="A1067" s="99" t="s">
        <v>9622</v>
      </c>
      <c r="B1067" s="98" t="s">
        <v>9634</v>
      </c>
      <c r="C1067" s="98" t="s">
        <v>4669</v>
      </c>
      <c r="D1067" s="57">
        <v>170</v>
      </c>
      <c r="E106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67" s="141">
        <f t="shared" si="16"/>
        <v>170</v>
      </c>
      <c r="G1067" s="239" t="s">
        <v>23</v>
      </c>
    </row>
    <row r="1068" spans="1:7" x14ac:dyDescent="0.3">
      <c r="A1068" s="99" t="s">
        <v>9623</v>
      </c>
      <c r="B1068" s="98" t="s">
        <v>9635</v>
      </c>
      <c r="C1068" s="98" t="s">
        <v>4647</v>
      </c>
      <c r="D1068" s="57">
        <v>205</v>
      </c>
      <c r="E106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68" s="141">
        <f t="shared" si="16"/>
        <v>205</v>
      </c>
      <c r="G1068" s="239" t="s">
        <v>23</v>
      </c>
    </row>
    <row r="1069" spans="1:7" x14ac:dyDescent="0.3">
      <c r="A1069" s="99" t="s">
        <v>9624</v>
      </c>
      <c r="B1069" s="98" t="s">
        <v>9636</v>
      </c>
      <c r="C1069" s="98" t="s">
        <v>4647</v>
      </c>
      <c r="D1069" s="57">
        <v>205</v>
      </c>
      <c r="E106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69" s="141">
        <f t="shared" si="16"/>
        <v>205</v>
      </c>
      <c r="G1069" s="239" t="s">
        <v>23</v>
      </c>
    </row>
    <row r="1070" spans="1:7" x14ac:dyDescent="0.3">
      <c r="A1070" s="99" t="s">
        <v>6426</v>
      </c>
      <c r="B1070" s="98" t="s">
        <v>6427</v>
      </c>
      <c r="C1070" s="98" t="s">
        <v>4647</v>
      </c>
      <c r="D1070" s="57">
        <v>240</v>
      </c>
      <c r="E107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70" s="141">
        <f t="shared" si="16"/>
        <v>240</v>
      </c>
      <c r="G1070" s="239" t="s">
        <v>23</v>
      </c>
    </row>
    <row r="1071" spans="1:7" x14ac:dyDescent="0.3">
      <c r="A1071" s="97" t="s">
        <v>9200</v>
      </c>
      <c r="B1071" s="98" t="s">
        <v>6428</v>
      </c>
      <c r="C1071" s="98" t="s">
        <v>4647</v>
      </c>
      <c r="D1071" s="57">
        <v>281</v>
      </c>
      <c r="E107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71" s="141">
        <f t="shared" si="16"/>
        <v>281</v>
      </c>
      <c r="G1071" s="239" t="s">
        <v>23</v>
      </c>
    </row>
    <row r="1072" spans="1:7" x14ac:dyDescent="0.3">
      <c r="A1072" s="99" t="s">
        <v>6429</v>
      </c>
      <c r="B1072" s="98" t="s">
        <v>6430</v>
      </c>
      <c r="C1072" s="98" t="s">
        <v>5650</v>
      </c>
      <c r="D1072" s="57">
        <v>293</v>
      </c>
      <c r="E107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72" s="141">
        <f t="shared" si="16"/>
        <v>293</v>
      </c>
      <c r="G1072" s="239"/>
    </row>
    <row r="1073" spans="1:7" x14ac:dyDescent="0.3">
      <c r="A1073" s="97" t="s">
        <v>9201</v>
      </c>
      <c r="B1073" s="98" t="s">
        <v>6431</v>
      </c>
      <c r="C1073" s="98" t="s">
        <v>4647</v>
      </c>
      <c r="D1073" s="57">
        <v>146</v>
      </c>
      <c r="E107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73" s="141">
        <f t="shared" si="16"/>
        <v>146</v>
      </c>
      <c r="G1073" s="239" t="s">
        <v>23</v>
      </c>
    </row>
    <row r="1074" spans="1:7" x14ac:dyDescent="0.3">
      <c r="A1074" s="97" t="s">
        <v>9203</v>
      </c>
      <c r="B1074" s="98" t="s">
        <v>6433</v>
      </c>
      <c r="C1074" s="98" t="s">
        <v>4647</v>
      </c>
      <c r="D1074" s="57">
        <v>300</v>
      </c>
      <c r="E107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74" s="141">
        <f t="shared" si="16"/>
        <v>300</v>
      </c>
      <c r="G1074" s="239" t="s">
        <v>23</v>
      </c>
    </row>
    <row r="1075" spans="1:7" x14ac:dyDescent="0.3">
      <c r="A1075" s="99" t="s">
        <v>6434</v>
      </c>
      <c r="B1075" s="98" t="s">
        <v>6435</v>
      </c>
      <c r="C1075" s="98" t="s">
        <v>4647</v>
      </c>
      <c r="D1075" s="57">
        <v>481</v>
      </c>
      <c r="E107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75" s="141">
        <f t="shared" si="16"/>
        <v>481</v>
      </c>
      <c r="G1075" s="239" t="s">
        <v>23</v>
      </c>
    </row>
    <row r="1076" spans="1:7" x14ac:dyDescent="0.3">
      <c r="A1076" s="99" t="s">
        <v>6436</v>
      </c>
      <c r="B1076" s="98" t="s">
        <v>6437</v>
      </c>
      <c r="C1076" s="98" t="s">
        <v>5650</v>
      </c>
      <c r="D1076" s="57">
        <v>235</v>
      </c>
      <c r="E107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76" s="141">
        <f t="shared" si="16"/>
        <v>235</v>
      </c>
      <c r="G1076" s="239" t="s">
        <v>23</v>
      </c>
    </row>
    <row r="1077" spans="1:7" x14ac:dyDescent="0.3">
      <c r="A1077" s="99" t="s">
        <v>6438</v>
      </c>
      <c r="B1077" s="98" t="s">
        <v>6439</v>
      </c>
      <c r="C1077" s="98" t="s">
        <v>4647</v>
      </c>
      <c r="D1077" s="57">
        <v>235</v>
      </c>
      <c r="E107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77" s="141">
        <f t="shared" si="16"/>
        <v>235</v>
      </c>
      <c r="G1077" s="239" t="s">
        <v>23</v>
      </c>
    </row>
    <row r="1078" spans="1:7" x14ac:dyDescent="0.3">
      <c r="A1078" s="99" t="s">
        <v>6440</v>
      </c>
      <c r="B1078" s="98" t="s">
        <v>6441</v>
      </c>
      <c r="C1078" s="98" t="s">
        <v>4647</v>
      </c>
      <c r="D1078" s="57">
        <v>293</v>
      </c>
      <c r="E107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78" s="141">
        <f t="shared" si="16"/>
        <v>293</v>
      </c>
      <c r="G1078" s="239" t="s">
        <v>23</v>
      </c>
    </row>
    <row r="1079" spans="1:7" x14ac:dyDescent="0.3">
      <c r="A1079" s="99" t="s">
        <v>6442</v>
      </c>
      <c r="B1079" s="98" t="s">
        <v>6443</v>
      </c>
      <c r="C1079" s="98" t="s">
        <v>8073</v>
      </c>
      <c r="D1079" s="57">
        <v>481</v>
      </c>
      <c r="E107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79" s="141">
        <f t="shared" si="16"/>
        <v>481</v>
      </c>
      <c r="G1079" s="239" t="s">
        <v>23</v>
      </c>
    </row>
    <row r="1080" spans="1:7" x14ac:dyDescent="0.3">
      <c r="A1080" s="99" t="s">
        <v>6444</v>
      </c>
      <c r="B1080" s="98" t="s">
        <v>6445</v>
      </c>
      <c r="C1080" s="98" t="s">
        <v>4647</v>
      </c>
      <c r="D1080" s="57">
        <v>720</v>
      </c>
      <c r="E108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80" s="141">
        <f t="shared" si="16"/>
        <v>720</v>
      </c>
      <c r="G1080" s="239" t="s">
        <v>23</v>
      </c>
    </row>
    <row r="1081" spans="1:7" x14ac:dyDescent="0.3">
      <c r="A1081" s="99" t="s">
        <v>6446</v>
      </c>
      <c r="B1081" s="98" t="s">
        <v>6447</v>
      </c>
      <c r="C1081" s="98" t="s">
        <v>4647</v>
      </c>
      <c r="D1081" s="57">
        <v>453</v>
      </c>
      <c r="E108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81" s="141">
        <f t="shared" si="16"/>
        <v>453</v>
      </c>
      <c r="G1081" s="239" t="s">
        <v>23</v>
      </c>
    </row>
    <row r="1082" spans="1:7" x14ac:dyDescent="0.3">
      <c r="A1082" s="99" t="s">
        <v>6448</v>
      </c>
      <c r="B1082" s="98" t="s">
        <v>6449</v>
      </c>
      <c r="C1082" s="98" t="s">
        <v>4647</v>
      </c>
      <c r="D1082" s="57">
        <v>354</v>
      </c>
      <c r="E108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82" s="141">
        <f t="shared" si="16"/>
        <v>354</v>
      </c>
      <c r="G1082" s="239" t="s">
        <v>23</v>
      </c>
    </row>
    <row r="1083" spans="1:7" x14ac:dyDescent="0.3">
      <c r="A1083" s="99" t="s">
        <v>6450</v>
      </c>
      <c r="B1083" s="98" t="s">
        <v>6451</v>
      </c>
      <c r="C1083" s="98" t="s">
        <v>4647</v>
      </c>
      <c r="D1083" s="57">
        <v>162</v>
      </c>
      <c r="E108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83" s="141">
        <f t="shared" si="16"/>
        <v>162</v>
      </c>
      <c r="G1083" s="239" t="s">
        <v>23</v>
      </c>
    </row>
    <row r="1084" spans="1:7" x14ac:dyDescent="0.3">
      <c r="A1084" s="99" t="s">
        <v>6452</v>
      </c>
      <c r="B1084" s="98" t="s">
        <v>6453</v>
      </c>
      <c r="C1084" s="98" t="s">
        <v>4647</v>
      </c>
      <c r="D1084" s="57">
        <v>167</v>
      </c>
      <c r="E108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84" s="141">
        <f t="shared" si="16"/>
        <v>167</v>
      </c>
      <c r="G1084" s="239" t="s">
        <v>23</v>
      </c>
    </row>
    <row r="1085" spans="1:7" x14ac:dyDescent="0.3">
      <c r="A1085" s="99" t="s">
        <v>6454</v>
      </c>
      <c r="B1085" s="98" t="s">
        <v>6455</v>
      </c>
      <c r="C1085" s="98" t="s">
        <v>4647</v>
      </c>
      <c r="D1085" s="57">
        <v>196</v>
      </c>
      <c r="E108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85" s="141">
        <f t="shared" si="16"/>
        <v>196</v>
      </c>
      <c r="G1085" s="239" t="s">
        <v>23</v>
      </c>
    </row>
    <row r="1086" spans="1:7" x14ac:dyDescent="0.3">
      <c r="A1086" s="99" t="s">
        <v>6456</v>
      </c>
      <c r="B1086" s="98" t="s">
        <v>6457</v>
      </c>
      <c r="C1086" s="98" t="s">
        <v>4647</v>
      </c>
      <c r="D1086" s="57">
        <v>181</v>
      </c>
      <c r="E108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86" s="141">
        <f t="shared" si="16"/>
        <v>181</v>
      </c>
      <c r="G1086" s="239" t="s">
        <v>23</v>
      </c>
    </row>
    <row r="1087" spans="1:7" x14ac:dyDescent="0.3">
      <c r="A1087" s="99" t="s">
        <v>6458</v>
      </c>
      <c r="B1087" s="98" t="s">
        <v>6459</v>
      </c>
      <c r="C1087" s="98" t="s">
        <v>4647</v>
      </c>
      <c r="D1087" s="57">
        <v>219</v>
      </c>
      <c r="E108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87" s="141">
        <f t="shared" si="16"/>
        <v>219</v>
      </c>
      <c r="G1087" s="239" t="s">
        <v>23</v>
      </c>
    </row>
    <row r="1088" spans="1:7" x14ac:dyDescent="0.3">
      <c r="A1088" s="99" t="s">
        <v>6460</v>
      </c>
      <c r="B1088" s="98" t="s">
        <v>6461</v>
      </c>
      <c r="C1088" s="98" t="s">
        <v>4647</v>
      </c>
      <c r="D1088" s="57">
        <v>235</v>
      </c>
      <c r="E108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88" s="141">
        <f t="shared" si="16"/>
        <v>235</v>
      </c>
      <c r="G1088" s="239" t="s">
        <v>23</v>
      </c>
    </row>
    <row r="1089" spans="1:7" x14ac:dyDescent="0.3">
      <c r="A1089" s="97" t="s">
        <v>9204</v>
      </c>
      <c r="B1089" s="98" t="s">
        <v>6462</v>
      </c>
      <c r="C1089" s="98" t="s">
        <v>5650</v>
      </c>
      <c r="D1089" s="57">
        <v>196</v>
      </c>
      <c r="E108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89" s="141">
        <f t="shared" si="16"/>
        <v>196</v>
      </c>
      <c r="G1089" s="239" t="s">
        <v>23</v>
      </c>
    </row>
    <row r="1090" spans="1:7" x14ac:dyDescent="0.3">
      <c r="A1090" s="99" t="s">
        <v>6463</v>
      </c>
      <c r="B1090" s="98" t="s">
        <v>6464</v>
      </c>
      <c r="C1090" s="98" t="s">
        <v>5650</v>
      </c>
      <c r="D1090" s="57">
        <v>196</v>
      </c>
      <c r="E109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90" s="141">
        <f t="shared" si="16"/>
        <v>196</v>
      </c>
      <c r="G1090" s="239" t="s">
        <v>23</v>
      </c>
    </row>
    <row r="1091" spans="1:7" x14ac:dyDescent="0.3">
      <c r="A1091" s="99" t="s">
        <v>6465</v>
      </c>
      <c r="B1091" s="98" t="s">
        <v>6466</v>
      </c>
      <c r="C1091" s="98" t="s">
        <v>4647</v>
      </c>
      <c r="D1091" s="57">
        <v>219</v>
      </c>
      <c r="E109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91" s="141">
        <f t="shared" si="16"/>
        <v>219</v>
      </c>
      <c r="G1091" s="239" t="s">
        <v>23</v>
      </c>
    </row>
    <row r="1092" spans="1:7" x14ac:dyDescent="0.3">
      <c r="A1092" s="99" t="s">
        <v>6467</v>
      </c>
      <c r="B1092" s="98" t="s">
        <v>6468</v>
      </c>
      <c r="C1092" s="98" t="s">
        <v>4647</v>
      </c>
      <c r="D1092" s="57">
        <v>219</v>
      </c>
      <c r="E109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92" s="141">
        <f t="shared" si="16"/>
        <v>219</v>
      </c>
      <c r="G1092" s="239" t="s">
        <v>23</v>
      </c>
    </row>
    <row r="1093" spans="1:7" x14ac:dyDescent="0.3">
      <c r="A1093" s="99" t="s">
        <v>6469</v>
      </c>
      <c r="B1093" s="98" t="s">
        <v>6470</v>
      </c>
      <c r="C1093" s="98" t="s">
        <v>4647</v>
      </c>
      <c r="D1093" s="57">
        <v>333</v>
      </c>
      <c r="E109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93" s="141">
        <f t="shared" si="16"/>
        <v>333</v>
      </c>
      <c r="G1093" s="239" t="s">
        <v>23</v>
      </c>
    </row>
    <row r="1094" spans="1:7" x14ac:dyDescent="0.3">
      <c r="A1094" s="97" t="s">
        <v>9205</v>
      </c>
      <c r="B1094" s="98" t="s">
        <v>6471</v>
      </c>
      <c r="C1094" s="98" t="s">
        <v>8073</v>
      </c>
      <c r="D1094" s="57">
        <v>208</v>
      </c>
      <c r="E109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94" s="141">
        <f t="shared" ref="F1094:F1157" si="17">D1094-D1094*E1094</f>
        <v>208</v>
      </c>
      <c r="G1094" s="239" t="s">
        <v>23</v>
      </c>
    </row>
    <row r="1095" spans="1:7" x14ac:dyDescent="0.3">
      <c r="A1095" s="97" t="s">
        <v>9121</v>
      </c>
      <c r="B1095" s="98" t="s">
        <v>6044</v>
      </c>
      <c r="C1095" s="98" t="s">
        <v>4669</v>
      </c>
      <c r="D1095" s="57">
        <v>146</v>
      </c>
      <c r="E109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95" s="141">
        <f t="shared" si="17"/>
        <v>146</v>
      </c>
      <c r="G1095" s="239" t="s">
        <v>23</v>
      </c>
    </row>
    <row r="1096" spans="1:7" x14ac:dyDescent="0.3">
      <c r="A1096" s="97" t="s">
        <v>6472</v>
      </c>
      <c r="B1096" s="98" t="s">
        <v>6473</v>
      </c>
      <c r="C1096" s="98" t="s">
        <v>8073</v>
      </c>
      <c r="D1096" s="57">
        <v>379</v>
      </c>
      <c r="E109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96" s="141">
        <f t="shared" si="17"/>
        <v>379</v>
      </c>
      <c r="G1096" s="239" t="s">
        <v>23</v>
      </c>
    </row>
    <row r="1097" spans="1:7" x14ac:dyDescent="0.3">
      <c r="A1097" s="97" t="s">
        <v>6472</v>
      </c>
      <c r="B1097" s="98" t="s">
        <v>6474</v>
      </c>
      <c r="C1097" s="98" t="s">
        <v>4647</v>
      </c>
      <c r="D1097" s="57">
        <v>661</v>
      </c>
      <c r="E109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97" s="141">
        <f t="shared" si="17"/>
        <v>661</v>
      </c>
      <c r="G1097" s="239" t="s">
        <v>23</v>
      </c>
    </row>
    <row r="1098" spans="1:7" x14ac:dyDescent="0.3">
      <c r="A1098" s="97" t="s">
        <v>6475</v>
      </c>
      <c r="B1098" s="98" t="s">
        <v>6476</v>
      </c>
      <c r="C1098" s="98" t="s">
        <v>4647</v>
      </c>
      <c r="D1098" s="57">
        <v>213</v>
      </c>
      <c r="E109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98" s="141">
        <f t="shared" si="17"/>
        <v>213</v>
      </c>
      <c r="G1098" s="239" t="s">
        <v>23</v>
      </c>
    </row>
    <row r="1099" spans="1:7" x14ac:dyDescent="0.3">
      <c r="A1099" s="97" t="s">
        <v>9206</v>
      </c>
      <c r="B1099" s="98" t="s">
        <v>6477</v>
      </c>
      <c r="C1099" s="98" t="s">
        <v>4647</v>
      </c>
      <c r="D1099" s="57">
        <v>267</v>
      </c>
      <c r="E109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099" s="141">
        <f t="shared" si="17"/>
        <v>267</v>
      </c>
      <c r="G1099" s="239" t="s">
        <v>23</v>
      </c>
    </row>
    <row r="1100" spans="1:7" x14ac:dyDescent="0.3">
      <c r="A1100" s="99" t="s">
        <v>6478</v>
      </c>
      <c r="B1100" s="98" t="s">
        <v>6479</v>
      </c>
      <c r="C1100" s="98" t="s">
        <v>4647</v>
      </c>
      <c r="D1100" s="57">
        <v>219</v>
      </c>
      <c r="E110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00" s="141">
        <f t="shared" si="17"/>
        <v>219</v>
      </c>
      <c r="G1100" s="239" t="s">
        <v>23</v>
      </c>
    </row>
    <row r="1101" spans="1:7" x14ac:dyDescent="0.3">
      <c r="A1101" s="99" t="s">
        <v>6480</v>
      </c>
      <c r="B1101" s="98" t="s">
        <v>6481</v>
      </c>
      <c r="C1101" s="98" t="s">
        <v>4669</v>
      </c>
      <c r="D1101" s="57">
        <v>2064</v>
      </c>
      <c r="E110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01" s="141">
        <f t="shared" si="17"/>
        <v>2064</v>
      </c>
      <c r="G1101" s="239" t="s">
        <v>23</v>
      </c>
    </row>
    <row r="1102" spans="1:7" x14ac:dyDescent="0.3">
      <c r="A1102" s="97" t="s">
        <v>9207</v>
      </c>
      <c r="B1102" s="98" t="s">
        <v>6482</v>
      </c>
      <c r="C1102" s="98" t="s">
        <v>8073</v>
      </c>
      <c r="D1102" s="57">
        <v>225</v>
      </c>
      <c r="E110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02" s="141">
        <f t="shared" si="17"/>
        <v>225</v>
      </c>
      <c r="G1102" s="239" t="s">
        <v>23</v>
      </c>
    </row>
    <row r="1103" spans="1:7" x14ac:dyDescent="0.3">
      <c r="A1103" s="97" t="s">
        <v>9207</v>
      </c>
      <c r="B1103" s="98" t="s">
        <v>6483</v>
      </c>
      <c r="C1103" s="98" t="s">
        <v>4647</v>
      </c>
      <c r="D1103" s="57">
        <v>415</v>
      </c>
      <c r="E110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03" s="141">
        <f t="shared" si="17"/>
        <v>415</v>
      </c>
      <c r="G1103" s="239" t="s">
        <v>23</v>
      </c>
    </row>
    <row r="1104" spans="1:7" x14ac:dyDescent="0.3">
      <c r="A1104" s="97" t="s">
        <v>9208</v>
      </c>
      <c r="B1104" s="98" t="s">
        <v>6484</v>
      </c>
      <c r="C1104" s="98" t="s">
        <v>8073</v>
      </c>
      <c r="D1104" s="57">
        <v>326</v>
      </c>
      <c r="E110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04" s="141">
        <f t="shared" si="17"/>
        <v>326</v>
      </c>
      <c r="G1104" s="239" t="s">
        <v>23</v>
      </c>
    </row>
    <row r="1105" spans="1:7" x14ac:dyDescent="0.3">
      <c r="A1105" s="97" t="s">
        <v>9208</v>
      </c>
      <c r="B1105" s="98" t="s">
        <v>6485</v>
      </c>
      <c r="C1105" s="98" t="s">
        <v>4647</v>
      </c>
      <c r="D1105" s="57">
        <v>518</v>
      </c>
      <c r="E110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05" s="141">
        <f t="shared" si="17"/>
        <v>518</v>
      </c>
      <c r="G1105" s="239" t="s">
        <v>23</v>
      </c>
    </row>
    <row r="1106" spans="1:7" x14ac:dyDescent="0.3">
      <c r="A1106" s="99" t="s">
        <v>6486</v>
      </c>
      <c r="B1106" s="98" t="s">
        <v>6487</v>
      </c>
      <c r="C1106" s="98" t="s">
        <v>4647</v>
      </c>
      <c r="D1106" s="57">
        <v>468</v>
      </c>
      <c r="E110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06" s="141">
        <f t="shared" si="17"/>
        <v>468</v>
      </c>
      <c r="G1106" s="239" t="s">
        <v>23</v>
      </c>
    </row>
    <row r="1107" spans="1:7" x14ac:dyDescent="0.3">
      <c r="A1107" s="97" t="s">
        <v>6488</v>
      </c>
      <c r="B1107" s="98" t="s">
        <v>6489</v>
      </c>
      <c r="C1107" s="98" t="s">
        <v>4647</v>
      </c>
      <c r="D1107" s="57">
        <v>73</v>
      </c>
      <c r="E110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07" s="141">
        <f t="shared" si="17"/>
        <v>73</v>
      </c>
      <c r="G1107" s="239" t="s">
        <v>23</v>
      </c>
    </row>
    <row r="1108" spans="1:7" x14ac:dyDescent="0.3">
      <c r="A1108" s="97" t="s">
        <v>6488</v>
      </c>
      <c r="B1108" s="98" t="s">
        <v>6490</v>
      </c>
      <c r="C1108" s="98" t="s">
        <v>4669</v>
      </c>
      <c r="D1108" s="57">
        <v>267</v>
      </c>
      <c r="E110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08" s="141">
        <f t="shared" si="17"/>
        <v>267</v>
      </c>
      <c r="G1108" s="239" t="s">
        <v>23</v>
      </c>
    </row>
    <row r="1109" spans="1:7" x14ac:dyDescent="0.3">
      <c r="A1109" s="97" t="s">
        <v>6491</v>
      </c>
      <c r="B1109" s="98" t="s">
        <v>6492</v>
      </c>
      <c r="C1109" s="98" t="s">
        <v>8073</v>
      </c>
      <c r="D1109" s="57">
        <v>140</v>
      </c>
      <c r="E110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09" s="141">
        <f t="shared" si="17"/>
        <v>140</v>
      </c>
      <c r="G1109" s="239" t="s">
        <v>23</v>
      </c>
    </row>
    <row r="1110" spans="1:7" x14ac:dyDescent="0.3">
      <c r="A1110" s="97" t="s">
        <v>6491</v>
      </c>
      <c r="B1110" s="98" t="s">
        <v>6493</v>
      </c>
      <c r="C1110" s="98" t="s">
        <v>4647</v>
      </c>
      <c r="D1110" s="57">
        <v>196</v>
      </c>
      <c r="E111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10" s="141">
        <f t="shared" si="17"/>
        <v>196</v>
      </c>
      <c r="G1110" s="239" t="s">
        <v>23</v>
      </c>
    </row>
    <row r="1111" spans="1:7" x14ac:dyDescent="0.3">
      <c r="A1111" s="97" t="s">
        <v>9185</v>
      </c>
      <c r="B1111" s="98" t="s">
        <v>6270</v>
      </c>
      <c r="C1111" s="98" t="s">
        <v>4647</v>
      </c>
      <c r="D1111" s="57">
        <v>219</v>
      </c>
      <c r="E111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11" s="141">
        <f t="shared" si="17"/>
        <v>219</v>
      </c>
      <c r="G1111" s="239" t="s">
        <v>23</v>
      </c>
    </row>
    <row r="1112" spans="1:7" x14ac:dyDescent="0.3">
      <c r="A1112" s="99" t="s">
        <v>6494</v>
      </c>
      <c r="B1112" s="98" t="s">
        <v>6495</v>
      </c>
      <c r="C1112" s="98" t="s">
        <v>4669</v>
      </c>
      <c r="D1112" s="57">
        <v>293</v>
      </c>
      <c r="E111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12" s="141">
        <f t="shared" si="17"/>
        <v>293</v>
      </c>
      <c r="G1112" s="239" t="s">
        <v>23</v>
      </c>
    </row>
    <row r="1113" spans="1:7" x14ac:dyDescent="0.3">
      <c r="A1113" s="99" t="s">
        <v>6496</v>
      </c>
      <c r="B1113" s="98" t="s">
        <v>6497</v>
      </c>
      <c r="C1113" s="98" t="s">
        <v>4647</v>
      </c>
      <c r="D1113" s="57">
        <v>293</v>
      </c>
      <c r="E111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13" s="141">
        <f t="shared" si="17"/>
        <v>293</v>
      </c>
      <c r="G1113" s="239" t="s">
        <v>23</v>
      </c>
    </row>
    <row r="1114" spans="1:7" x14ac:dyDescent="0.3">
      <c r="A1114" s="99" t="s">
        <v>6498</v>
      </c>
      <c r="B1114" s="98" t="s">
        <v>6499</v>
      </c>
      <c r="C1114" s="98" t="s">
        <v>4647</v>
      </c>
      <c r="D1114" s="57">
        <v>78</v>
      </c>
      <c r="E111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14" s="141">
        <f t="shared" si="17"/>
        <v>78</v>
      </c>
      <c r="G1114" s="239" t="s">
        <v>23</v>
      </c>
    </row>
    <row r="1115" spans="1:7" x14ac:dyDescent="0.3">
      <c r="A1115" s="99" t="s">
        <v>6500</v>
      </c>
      <c r="B1115" s="98" t="s">
        <v>6501</v>
      </c>
      <c r="C1115" s="98" t="s">
        <v>4647</v>
      </c>
      <c r="D1115" s="57">
        <v>146</v>
      </c>
      <c r="E111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15" s="141">
        <f t="shared" si="17"/>
        <v>146</v>
      </c>
      <c r="G1115" s="239" t="s">
        <v>23</v>
      </c>
    </row>
    <row r="1116" spans="1:7" x14ac:dyDescent="0.3">
      <c r="A1116" s="97" t="s">
        <v>6502</v>
      </c>
      <c r="B1116" s="98" t="s">
        <v>6503</v>
      </c>
      <c r="C1116" s="98" t="s">
        <v>5650</v>
      </c>
      <c r="D1116" s="57">
        <v>196</v>
      </c>
      <c r="E111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16" s="141">
        <f t="shared" si="17"/>
        <v>196</v>
      </c>
      <c r="G1116" s="239" t="s">
        <v>23</v>
      </c>
    </row>
    <row r="1117" spans="1:7" x14ac:dyDescent="0.3">
      <c r="A1117" s="99" t="s">
        <v>6504</v>
      </c>
      <c r="B1117" s="98" t="s">
        <v>6505</v>
      </c>
      <c r="C1117" s="98" t="s">
        <v>4647</v>
      </c>
      <c r="D1117" s="57">
        <v>508</v>
      </c>
      <c r="E111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17" s="141">
        <f t="shared" si="17"/>
        <v>508</v>
      </c>
      <c r="G1117" s="239" t="s">
        <v>23</v>
      </c>
    </row>
    <row r="1118" spans="1:7" x14ac:dyDescent="0.3">
      <c r="A1118" s="99" t="s">
        <v>6506</v>
      </c>
      <c r="B1118" s="98" t="s">
        <v>6507</v>
      </c>
      <c r="C1118" s="98" t="s">
        <v>4647</v>
      </c>
      <c r="D1118" s="57">
        <v>293</v>
      </c>
      <c r="E111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18" s="141">
        <f t="shared" si="17"/>
        <v>293</v>
      </c>
      <c r="G1118" s="239" t="s">
        <v>23</v>
      </c>
    </row>
    <row r="1119" spans="1:7" x14ac:dyDescent="0.3">
      <c r="A1119" s="97" t="s">
        <v>9151</v>
      </c>
      <c r="B1119" s="98" t="s">
        <v>6210</v>
      </c>
      <c r="C1119" s="98" t="s">
        <v>4647</v>
      </c>
      <c r="D1119" s="57">
        <v>368</v>
      </c>
      <c r="E111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19" s="141">
        <f t="shared" si="17"/>
        <v>368</v>
      </c>
      <c r="G1119" s="239" t="s">
        <v>23</v>
      </c>
    </row>
    <row r="1120" spans="1:7" x14ac:dyDescent="0.3">
      <c r="A1120" s="97" t="s">
        <v>9152</v>
      </c>
      <c r="B1120" s="98" t="s">
        <v>6211</v>
      </c>
      <c r="C1120" s="98" t="s">
        <v>8031</v>
      </c>
      <c r="D1120" s="57">
        <v>219</v>
      </c>
      <c r="E112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20" s="141">
        <f t="shared" si="17"/>
        <v>219</v>
      </c>
      <c r="G1120" s="239" t="s">
        <v>23</v>
      </c>
    </row>
    <row r="1121" spans="1:7" x14ac:dyDescent="0.3">
      <c r="A1121" s="97" t="s">
        <v>9153</v>
      </c>
      <c r="B1121" s="98" t="s">
        <v>6212</v>
      </c>
      <c r="C1121" s="98" t="s">
        <v>4647</v>
      </c>
      <c r="D1121" s="57">
        <v>496</v>
      </c>
      <c r="E112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21" s="141">
        <f t="shared" si="17"/>
        <v>496</v>
      </c>
      <c r="G1121" s="239" t="s">
        <v>23</v>
      </c>
    </row>
    <row r="1122" spans="1:7" x14ac:dyDescent="0.3">
      <c r="A1122" s="97" t="s">
        <v>9154</v>
      </c>
      <c r="B1122" s="98" t="s">
        <v>6213</v>
      </c>
      <c r="C1122" s="98" t="s">
        <v>8073</v>
      </c>
      <c r="D1122" s="57">
        <v>213</v>
      </c>
      <c r="E112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22" s="141">
        <f t="shared" si="17"/>
        <v>213</v>
      </c>
      <c r="G1122" s="239" t="s">
        <v>23</v>
      </c>
    </row>
    <row r="1123" spans="1:7" x14ac:dyDescent="0.3">
      <c r="A1123" s="97" t="s">
        <v>9155</v>
      </c>
      <c r="B1123" s="98" t="s">
        <v>6214</v>
      </c>
      <c r="C1123" s="98" t="s">
        <v>8073</v>
      </c>
      <c r="D1123" s="57">
        <v>321</v>
      </c>
      <c r="E112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23" s="141">
        <f t="shared" si="17"/>
        <v>321</v>
      </c>
      <c r="G1123" s="239" t="s">
        <v>23</v>
      </c>
    </row>
    <row r="1124" spans="1:7" x14ac:dyDescent="0.3">
      <c r="A1124" s="97" t="s">
        <v>9156</v>
      </c>
      <c r="B1124" s="98" t="s">
        <v>6215</v>
      </c>
      <c r="C1124" s="98" t="s">
        <v>8073</v>
      </c>
      <c r="D1124" s="57">
        <v>321</v>
      </c>
      <c r="E112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24" s="141">
        <f t="shared" si="17"/>
        <v>321</v>
      </c>
      <c r="G1124" s="239" t="s">
        <v>23</v>
      </c>
    </row>
    <row r="1125" spans="1:7" x14ac:dyDescent="0.3">
      <c r="A1125" s="97" t="s">
        <v>9156</v>
      </c>
      <c r="B1125" s="98" t="s">
        <v>6216</v>
      </c>
      <c r="C1125" s="98" t="s">
        <v>4647</v>
      </c>
      <c r="D1125" s="57">
        <v>508</v>
      </c>
      <c r="E112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25" s="141">
        <f t="shared" si="17"/>
        <v>508</v>
      </c>
      <c r="G1125" s="239" t="s">
        <v>23</v>
      </c>
    </row>
    <row r="1126" spans="1:7" x14ac:dyDescent="0.3">
      <c r="A1126" s="97" t="s">
        <v>9157</v>
      </c>
      <c r="B1126" s="98" t="s">
        <v>6217</v>
      </c>
      <c r="C1126" s="98" t="s">
        <v>8073</v>
      </c>
      <c r="D1126" s="57">
        <v>200</v>
      </c>
      <c r="E112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26" s="141">
        <f t="shared" si="17"/>
        <v>200</v>
      </c>
      <c r="G1126" s="239" t="s">
        <v>23</v>
      </c>
    </row>
    <row r="1127" spans="1:7" x14ac:dyDescent="0.3">
      <c r="A1127" s="97" t="s">
        <v>9157</v>
      </c>
      <c r="B1127" s="98" t="s">
        <v>6218</v>
      </c>
      <c r="C1127" s="98" t="s">
        <v>4647</v>
      </c>
      <c r="D1127" s="57">
        <v>339</v>
      </c>
      <c r="E112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27" s="141">
        <f t="shared" si="17"/>
        <v>339</v>
      </c>
      <c r="G1127" s="239" t="s">
        <v>23</v>
      </c>
    </row>
    <row r="1128" spans="1:7" x14ac:dyDescent="0.3">
      <c r="A1128" s="97" t="s">
        <v>9158</v>
      </c>
      <c r="B1128" s="98" t="s">
        <v>6219</v>
      </c>
      <c r="C1128" s="98" t="s">
        <v>4647</v>
      </c>
      <c r="D1128" s="57">
        <v>518</v>
      </c>
      <c r="E112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28" s="141">
        <f t="shared" si="17"/>
        <v>518</v>
      </c>
      <c r="G1128" s="239" t="s">
        <v>23</v>
      </c>
    </row>
    <row r="1129" spans="1:7" x14ac:dyDescent="0.3">
      <c r="A1129" s="97" t="s">
        <v>9159</v>
      </c>
      <c r="B1129" s="98" t="s">
        <v>6220</v>
      </c>
      <c r="C1129" s="98" t="s">
        <v>8073</v>
      </c>
      <c r="D1129" s="57">
        <v>225</v>
      </c>
      <c r="E112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29" s="141">
        <f t="shared" si="17"/>
        <v>225</v>
      </c>
      <c r="G1129" s="239" t="s">
        <v>23</v>
      </c>
    </row>
    <row r="1130" spans="1:7" x14ac:dyDescent="0.3">
      <c r="A1130" s="97" t="s">
        <v>9159</v>
      </c>
      <c r="B1130" s="98" t="s">
        <v>6221</v>
      </c>
      <c r="C1130" s="98" t="s">
        <v>4647</v>
      </c>
      <c r="D1130" s="57">
        <v>415</v>
      </c>
      <c r="E113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30" s="141">
        <f t="shared" si="17"/>
        <v>415</v>
      </c>
      <c r="G1130" s="239" t="s">
        <v>23</v>
      </c>
    </row>
    <row r="1131" spans="1:7" x14ac:dyDescent="0.3">
      <c r="A1131" s="97" t="s">
        <v>9160</v>
      </c>
      <c r="B1131" s="98" t="s">
        <v>6222</v>
      </c>
      <c r="C1131" s="98" t="s">
        <v>8073</v>
      </c>
      <c r="D1131" s="57">
        <v>164</v>
      </c>
      <c r="E113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31" s="141">
        <f t="shared" si="17"/>
        <v>164</v>
      </c>
      <c r="G1131" s="239" t="s">
        <v>23</v>
      </c>
    </row>
    <row r="1132" spans="1:7" x14ac:dyDescent="0.3">
      <c r="A1132" s="97" t="s">
        <v>9160</v>
      </c>
      <c r="B1132" s="98" t="s">
        <v>6223</v>
      </c>
      <c r="C1132" s="98" t="s">
        <v>4647</v>
      </c>
      <c r="D1132" s="57">
        <v>272</v>
      </c>
      <c r="E113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32" s="141">
        <f t="shared" si="17"/>
        <v>272</v>
      </c>
      <c r="G1132" s="239" t="s">
        <v>23</v>
      </c>
    </row>
    <row r="1133" spans="1:7" x14ac:dyDescent="0.3">
      <c r="A1133" s="97" t="s">
        <v>9160</v>
      </c>
      <c r="B1133" s="98" t="s">
        <v>6224</v>
      </c>
      <c r="C1133" s="98" t="s">
        <v>4669</v>
      </c>
      <c r="D1133" s="57">
        <v>1269</v>
      </c>
      <c r="E113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33" s="141">
        <f t="shared" si="17"/>
        <v>1269</v>
      </c>
      <c r="G1133" s="239" t="s">
        <v>23</v>
      </c>
    </row>
    <row r="1134" spans="1:7" x14ac:dyDescent="0.3">
      <c r="A1134" s="97" t="s">
        <v>9161</v>
      </c>
      <c r="B1134" s="98" t="s">
        <v>6225</v>
      </c>
      <c r="C1134" s="98" t="s">
        <v>4647</v>
      </c>
      <c r="D1134" s="57">
        <v>360</v>
      </c>
      <c r="E113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34" s="141">
        <f t="shared" si="17"/>
        <v>360</v>
      </c>
      <c r="G1134" s="239" t="s">
        <v>23</v>
      </c>
    </row>
    <row r="1135" spans="1:7" x14ac:dyDescent="0.3">
      <c r="A1135" s="97" t="s">
        <v>9161</v>
      </c>
      <c r="B1135" s="98" t="s">
        <v>6226</v>
      </c>
      <c r="C1135" s="98" t="s">
        <v>8073</v>
      </c>
      <c r="D1135" s="57">
        <v>225</v>
      </c>
      <c r="E113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35" s="141">
        <f t="shared" si="17"/>
        <v>225</v>
      </c>
      <c r="G1135" s="239" t="s">
        <v>23</v>
      </c>
    </row>
    <row r="1136" spans="1:7" x14ac:dyDescent="0.3">
      <c r="A1136" s="97" t="s">
        <v>9162</v>
      </c>
      <c r="B1136" s="98" t="s">
        <v>6227</v>
      </c>
      <c r="C1136" s="98" t="s">
        <v>8073</v>
      </c>
      <c r="D1136" s="57">
        <v>211</v>
      </c>
      <c r="E113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36" s="141">
        <f t="shared" si="17"/>
        <v>211</v>
      </c>
      <c r="G1136" s="239" t="s">
        <v>23</v>
      </c>
    </row>
    <row r="1137" spans="1:7" x14ac:dyDescent="0.3">
      <c r="A1137" s="97" t="s">
        <v>9162</v>
      </c>
      <c r="B1137" s="98" t="s">
        <v>6228</v>
      </c>
      <c r="C1137" s="98" t="s">
        <v>4647</v>
      </c>
      <c r="D1137" s="57">
        <v>374</v>
      </c>
      <c r="E113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37" s="141">
        <f t="shared" si="17"/>
        <v>374</v>
      </c>
      <c r="G1137" s="239" t="s">
        <v>23</v>
      </c>
    </row>
    <row r="1138" spans="1:7" x14ac:dyDescent="0.3">
      <c r="A1138" s="97" t="s">
        <v>9163</v>
      </c>
      <c r="B1138" s="98" t="s">
        <v>6229</v>
      </c>
      <c r="C1138" s="98" t="s">
        <v>8031</v>
      </c>
      <c r="D1138" s="57">
        <v>204</v>
      </c>
      <c r="E113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38" s="141">
        <f t="shared" si="17"/>
        <v>204</v>
      </c>
      <c r="G1138" s="239" t="s">
        <v>23</v>
      </c>
    </row>
    <row r="1139" spans="1:7" x14ac:dyDescent="0.3">
      <c r="A1139" s="97" t="s">
        <v>9163</v>
      </c>
      <c r="B1139" s="98" t="s">
        <v>6230</v>
      </c>
      <c r="C1139" s="98" t="s">
        <v>8073</v>
      </c>
      <c r="D1139" s="57">
        <v>668</v>
      </c>
      <c r="E113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39" s="141">
        <f t="shared" si="17"/>
        <v>668</v>
      </c>
      <c r="G1139" s="239" t="s">
        <v>23</v>
      </c>
    </row>
    <row r="1140" spans="1:7" x14ac:dyDescent="0.3">
      <c r="A1140" s="97" t="s">
        <v>9164</v>
      </c>
      <c r="B1140" s="98" t="s">
        <v>6231</v>
      </c>
      <c r="C1140" s="98" t="s">
        <v>8031</v>
      </c>
      <c r="D1140" s="57">
        <v>204</v>
      </c>
      <c r="E114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40" s="141">
        <f t="shared" si="17"/>
        <v>204</v>
      </c>
      <c r="G1140" s="239" t="s">
        <v>23</v>
      </c>
    </row>
    <row r="1141" spans="1:7" x14ac:dyDescent="0.3">
      <c r="A1141" s="97" t="s">
        <v>9165</v>
      </c>
      <c r="B1141" s="98" t="s">
        <v>6232</v>
      </c>
      <c r="C1141" s="98" t="s">
        <v>4647</v>
      </c>
      <c r="D1141" s="57">
        <v>348</v>
      </c>
      <c r="E114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41" s="141">
        <f t="shared" si="17"/>
        <v>348</v>
      </c>
      <c r="G1141" s="239" t="s">
        <v>23</v>
      </c>
    </row>
    <row r="1142" spans="1:7" x14ac:dyDescent="0.3">
      <c r="A1142" s="97" t="s">
        <v>9165</v>
      </c>
      <c r="B1142" s="98" t="s">
        <v>6233</v>
      </c>
      <c r="C1142" s="98" t="s">
        <v>4684</v>
      </c>
      <c r="D1142" s="57">
        <v>7630</v>
      </c>
      <c r="E114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42" s="141">
        <f t="shared" si="17"/>
        <v>7630</v>
      </c>
      <c r="G1142" s="239" t="s">
        <v>23</v>
      </c>
    </row>
    <row r="1143" spans="1:7" x14ac:dyDescent="0.3">
      <c r="A1143" s="97" t="s">
        <v>9165</v>
      </c>
      <c r="B1143" s="98" t="s">
        <v>6234</v>
      </c>
      <c r="C1143" s="98" t="s">
        <v>4669</v>
      </c>
      <c r="D1143" s="57">
        <v>1616</v>
      </c>
      <c r="E114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43" s="141">
        <f t="shared" si="17"/>
        <v>1616</v>
      </c>
      <c r="G1143" s="239" t="s">
        <v>23</v>
      </c>
    </row>
    <row r="1144" spans="1:7" x14ac:dyDescent="0.3">
      <c r="A1144" s="97" t="s">
        <v>9165</v>
      </c>
      <c r="B1144" s="98" t="s">
        <v>6235</v>
      </c>
      <c r="C1144" s="98" t="s">
        <v>8073</v>
      </c>
      <c r="D1144" s="57">
        <v>187</v>
      </c>
      <c r="E114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44" s="141">
        <f t="shared" si="17"/>
        <v>187</v>
      </c>
      <c r="G1144" s="239" t="s">
        <v>23</v>
      </c>
    </row>
    <row r="1145" spans="1:7" x14ac:dyDescent="0.3">
      <c r="A1145" s="97" t="s">
        <v>9166</v>
      </c>
      <c r="B1145" s="98" t="s">
        <v>6236</v>
      </c>
      <c r="C1145" s="98" t="s">
        <v>8073</v>
      </c>
      <c r="D1145" s="57">
        <v>326</v>
      </c>
      <c r="E114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45" s="141">
        <f t="shared" si="17"/>
        <v>326</v>
      </c>
      <c r="G1145" s="239" t="s">
        <v>23</v>
      </c>
    </row>
    <row r="1146" spans="1:7" x14ac:dyDescent="0.3">
      <c r="A1146" s="97" t="s">
        <v>9166</v>
      </c>
      <c r="B1146" s="98" t="s">
        <v>6237</v>
      </c>
      <c r="C1146" s="98" t="s">
        <v>4647</v>
      </c>
      <c r="D1146" s="57">
        <v>518</v>
      </c>
      <c r="E114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46" s="141">
        <f t="shared" si="17"/>
        <v>518</v>
      </c>
      <c r="G1146" s="239" t="s">
        <v>23</v>
      </c>
    </row>
    <row r="1147" spans="1:7" x14ac:dyDescent="0.3">
      <c r="A1147" s="97" t="s">
        <v>9167</v>
      </c>
      <c r="B1147" s="98" t="s">
        <v>6238</v>
      </c>
      <c r="C1147" s="98" t="s">
        <v>8073</v>
      </c>
      <c r="D1147" s="57">
        <v>293</v>
      </c>
      <c r="E114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47" s="141">
        <f t="shared" si="17"/>
        <v>293</v>
      </c>
      <c r="G1147" s="239" t="s">
        <v>23</v>
      </c>
    </row>
    <row r="1148" spans="1:7" x14ac:dyDescent="0.3">
      <c r="A1148" s="97" t="s">
        <v>9167</v>
      </c>
      <c r="B1148" s="98" t="s">
        <v>6239</v>
      </c>
      <c r="C1148" s="98" t="s">
        <v>4647</v>
      </c>
      <c r="D1148" s="57">
        <v>518</v>
      </c>
      <c r="E114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48" s="141">
        <f t="shared" si="17"/>
        <v>518</v>
      </c>
      <c r="G1148" s="239" t="s">
        <v>23</v>
      </c>
    </row>
    <row r="1149" spans="1:7" x14ac:dyDescent="0.3">
      <c r="A1149" s="97" t="s">
        <v>9168</v>
      </c>
      <c r="B1149" s="98" t="s">
        <v>6240</v>
      </c>
      <c r="C1149" s="98" t="s">
        <v>8031</v>
      </c>
      <c r="D1149" s="57">
        <v>293</v>
      </c>
      <c r="E114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49" s="141">
        <f t="shared" si="17"/>
        <v>293</v>
      </c>
      <c r="G1149" s="239" t="s">
        <v>23</v>
      </c>
    </row>
    <row r="1150" spans="1:7" x14ac:dyDescent="0.3">
      <c r="A1150" s="97" t="s">
        <v>9169</v>
      </c>
      <c r="B1150" s="98" t="s">
        <v>6241</v>
      </c>
      <c r="C1150" s="98" t="s">
        <v>4647</v>
      </c>
      <c r="D1150" s="57">
        <v>449</v>
      </c>
      <c r="E115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50" s="141">
        <f t="shared" si="17"/>
        <v>449</v>
      </c>
      <c r="G1150" s="239" t="s">
        <v>23</v>
      </c>
    </row>
    <row r="1151" spans="1:7" x14ac:dyDescent="0.3">
      <c r="A1151" s="97" t="s">
        <v>9169</v>
      </c>
      <c r="B1151" s="98" t="s">
        <v>6242</v>
      </c>
      <c r="C1151" s="98" t="s">
        <v>8031</v>
      </c>
      <c r="D1151" s="57">
        <v>142</v>
      </c>
      <c r="E115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51" s="141">
        <f t="shared" si="17"/>
        <v>142</v>
      </c>
      <c r="G1151" s="239" t="s">
        <v>23</v>
      </c>
    </row>
    <row r="1152" spans="1:7" x14ac:dyDescent="0.3">
      <c r="A1152" s="97" t="s">
        <v>9170</v>
      </c>
      <c r="B1152" s="98" t="s">
        <v>6243</v>
      </c>
      <c r="C1152" s="98" t="s">
        <v>8031</v>
      </c>
      <c r="D1152" s="57">
        <v>225</v>
      </c>
      <c r="E115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52" s="141">
        <f t="shared" si="17"/>
        <v>225</v>
      </c>
      <c r="G1152" s="239" t="s">
        <v>23</v>
      </c>
    </row>
    <row r="1153" spans="1:7" x14ac:dyDescent="0.3">
      <c r="A1153" s="97" t="s">
        <v>9170</v>
      </c>
      <c r="B1153" s="98" t="s">
        <v>6244</v>
      </c>
      <c r="C1153" s="98" t="s">
        <v>8073</v>
      </c>
      <c r="D1153" s="57">
        <v>733</v>
      </c>
      <c r="E115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53" s="141">
        <f t="shared" si="17"/>
        <v>733</v>
      </c>
      <c r="G1153" s="239" t="s">
        <v>23</v>
      </c>
    </row>
    <row r="1154" spans="1:7" x14ac:dyDescent="0.3">
      <c r="A1154" s="97" t="s">
        <v>9171</v>
      </c>
      <c r="B1154" s="98" t="s">
        <v>6245</v>
      </c>
      <c r="C1154" s="98" t="s">
        <v>8073</v>
      </c>
      <c r="D1154" s="57">
        <v>415</v>
      </c>
      <c r="E115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54" s="141">
        <f t="shared" si="17"/>
        <v>415</v>
      </c>
      <c r="G1154" s="239" t="s">
        <v>23</v>
      </c>
    </row>
    <row r="1155" spans="1:7" x14ac:dyDescent="0.3">
      <c r="A1155" s="97" t="s">
        <v>9171</v>
      </c>
      <c r="B1155" s="98" t="s">
        <v>6246</v>
      </c>
      <c r="C1155" s="98" t="s">
        <v>4647</v>
      </c>
      <c r="D1155" s="57">
        <v>708</v>
      </c>
      <c r="E115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55" s="141">
        <f t="shared" si="17"/>
        <v>708</v>
      </c>
      <c r="G1155" s="239" t="s">
        <v>23</v>
      </c>
    </row>
    <row r="1156" spans="1:7" x14ac:dyDescent="0.3">
      <c r="A1156" s="97" t="s">
        <v>9172</v>
      </c>
      <c r="B1156" s="98" t="s">
        <v>6247</v>
      </c>
      <c r="C1156" s="98" t="s">
        <v>8073</v>
      </c>
      <c r="D1156" s="57">
        <v>181</v>
      </c>
      <c r="E115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56" s="141">
        <f t="shared" si="17"/>
        <v>181</v>
      </c>
      <c r="G1156" s="239" t="s">
        <v>23</v>
      </c>
    </row>
    <row r="1157" spans="1:7" x14ac:dyDescent="0.3">
      <c r="A1157" s="97" t="s">
        <v>9172</v>
      </c>
      <c r="B1157" s="98" t="s">
        <v>6248</v>
      </c>
      <c r="C1157" s="98" t="s">
        <v>4647</v>
      </c>
      <c r="D1157" s="57">
        <v>321</v>
      </c>
      <c r="E115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57" s="141">
        <f t="shared" si="17"/>
        <v>321</v>
      </c>
      <c r="G1157" s="239" t="s">
        <v>23</v>
      </c>
    </row>
    <row r="1158" spans="1:7" x14ac:dyDescent="0.3">
      <c r="A1158" s="97" t="s">
        <v>9173</v>
      </c>
      <c r="B1158" s="98" t="s">
        <v>6249</v>
      </c>
      <c r="C1158" s="98" t="s">
        <v>4647</v>
      </c>
      <c r="D1158" s="57">
        <v>167</v>
      </c>
      <c r="E115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58" s="141">
        <f t="shared" ref="F1158:F1221" si="18">D1158-D1158*E1158</f>
        <v>167</v>
      </c>
      <c r="G1158" s="239" t="s">
        <v>23</v>
      </c>
    </row>
    <row r="1159" spans="1:7" x14ac:dyDescent="0.3">
      <c r="A1159" s="97" t="s">
        <v>9174</v>
      </c>
      <c r="B1159" s="98" t="s">
        <v>6250</v>
      </c>
      <c r="C1159" s="98" t="s">
        <v>4647</v>
      </c>
      <c r="D1159" s="57">
        <v>468</v>
      </c>
      <c r="E115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59" s="141">
        <f t="shared" si="18"/>
        <v>468</v>
      </c>
      <c r="G1159" s="239" t="s">
        <v>23</v>
      </c>
    </row>
    <row r="1160" spans="1:7" x14ac:dyDescent="0.3">
      <c r="A1160" s="97" t="s">
        <v>9175</v>
      </c>
      <c r="B1160" s="98" t="s">
        <v>6251</v>
      </c>
      <c r="C1160" s="98" t="s">
        <v>8031</v>
      </c>
      <c r="D1160" s="57">
        <v>118</v>
      </c>
      <c r="E116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60" s="141">
        <f t="shared" si="18"/>
        <v>118</v>
      </c>
      <c r="G1160" s="239" t="s">
        <v>23</v>
      </c>
    </row>
    <row r="1161" spans="1:7" x14ac:dyDescent="0.3">
      <c r="A1161" s="97" t="s">
        <v>9175</v>
      </c>
      <c r="B1161" s="98" t="s">
        <v>6252</v>
      </c>
      <c r="C1161" s="98" t="s">
        <v>4647</v>
      </c>
      <c r="D1161" s="57">
        <v>582</v>
      </c>
      <c r="E116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61" s="141">
        <f t="shared" si="18"/>
        <v>582</v>
      </c>
      <c r="G1161" s="239" t="s">
        <v>23</v>
      </c>
    </row>
    <row r="1162" spans="1:7" x14ac:dyDescent="0.3">
      <c r="A1162" s="97" t="s">
        <v>9176</v>
      </c>
      <c r="B1162" s="98" t="s">
        <v>6253</v>
      </c>
      <c r="C1162" s="98" t="s">
        <v>4647</v>
      </c>
      <c r="D1162" s="57">
        <v>65</v>
      </c>
      <c r="E116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62" s="141">
        <f t="shared" si="18"/>
        <v>65</v>
      </c>
      <c r="G1162" s="239" t="s">
        <v>23</v>
      </c>
    </row>
    <row r="1163" spans="1:7" x14ac:dyDescent="0.3">
      <c r="A1163" s="97" t="s">
        <v>9176</v>
      </c>
      <c r="B1163" s="98" t="s">
        <v>6254</v>
      </c>
      <c r="C1163" s="98" t="s">
        <v>4669</v>
      </c>
      <c r="D1163" s="57">
        <v>235</v>
      </c>
      <c r="E116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63" s="141">
        <f t="shared" si="18"/>
        <v>235</v>
      </c>
      <c r="G1163" s="239" t="s">
        <v>23</v>
      </c>
    </row>
    <row r="1164" spans="1:7" x14ac:dyDescent="0.3">
      <c r="A1164" s="97" t="s">
        <v>9177</v>
      </c>
      <c r="B1164" s="98" t="s">
        <v>6255</v>
      </c>
      <c r="C1164" s="98" t="s">
        <v>8031</v>
      </c>
      <c r="D1164" s="57">
        <v>140</v>
      </c>
      <c r="E116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64" s="141">
        <f t="shared" si="18"/>
        <v>140</v>
      </c>
      <c r="G1164" s="239" t="s">
        <v>23</v>
      </c>
    </row>
    <row r="1165" spans="1:7" x14ac:dyDescent="0.3">
      <c r="A1165" s="97" t="s">
        <v>9178</v>
      </c>
      <c r="B1165" s="98" t="s">
        <v>6256</v>
      </c>
      <c r="C1165" s="98" t="s">
        <v>8031</v>
      </c>
      <c r="D1165" s="57">
        <v>118</v>
      </c>
      <c r="E116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65" s="141">
        <f t="shared" si="18"/>
        <v>118</v>
      </c>
      <c r="G1165" s="239" t="s">
        <v>23</v>
      </c>
    </row>
    <row r="1166" spans="1:7" x14ac:dyDescent="0.3">
      <c r="A1166" s="97" t="s">
        <v>9179</v>
      </c>
      <c r="B1166" s="98" t="s">
        <v>6257</v>
      </c>
      <c r="C1166" s="98" t="s">
        <v>8031</v>
      </c>
      <c r="D1166" s="57">
        <v>118</v>
      </c>
      <c r="E116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66" s="141">
        <f t="shared" si="18"/>
        <v>118</v>
      </c>
      <c r="G1166" s="239" t="s">
        <v>23</v>
      </c>
    </row>
    <row r="1167" spans="1:7" x14ac:dyDescent="0.3">
      <c r="A1167" s="97" t="s">
        <v>9179</v>
      </c>
      <c r="B1167" s="98" t="s">
        <v>6258</v>
      </c>
      <c r="C1167" s="98" t="s">
        <v>4647</v>
      </c>
      <c r="D1167" s="57">
        <v>582</v>
      </c>
      <c r="E116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67" s="141">
        <f t="shared" si="18"/>
        <v>582</v>
      </c>
      <c r="G1167" s="239" t="s">
        <v>23</v>
      </c>
    </row>
    <row r="1168" spans="1:7" x14ac:dyDescent="0.3">
      <c r="A1168" s="97" t="s">
        <v>9180</v>
      </c>
      <c r="B1168" s="98" t="s">
        <v>6259</v>
      </c>
      <c r="C1168" s="98" t="s">
        <v>8073</v>
      </c>
      <c r="D1168" s="57">
        <v>239</v>
      </c>
      <c r="E116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68" s="141">
        <f t="shared" si="18"/>
        <v>239</v>
      </c>
      <c r="G1168" s="239" t="s">
        <v>23</v>
      </c>
    </row>
    <row r="1169" spans="1:7" x14ac:dyDescent="0.3">
      <c r="A1169" s="97" t="s">
        <v>9180</v>
      </c>
      <c r="B1169" s="98" t="s">
        <v>6260</v>
      </c>
      <c r="C1169" s="98" t="s">
        <v>4647</v>
      </c>
      <c r="D1169" s="57">
        <v>402</v>
      </c>
      <c r="E116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69" s="141">
        <f t="shared" si="18"/>
        <v>402</v>
      </c>
      <c r="G1169" s="239" t="s">
        <v>23</v>
      </c>
    </row>
    <row r="1170" spans="1:7" x14ac:dyDescent="0.3">
      <c r="A1170" s="97" t="s">
        <v>9101</v>
      </c>
      <c r="B1170" s="98" t="s">
        <v>6261</v>
      </c>
      <c r="C1170" s="98" t="s">
        <v>4647</v>
      </c>
      <c r="D1170" s="57">
        <v>733</v>
      </c>
      <c r="E117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70" s="141">
        <f t="shared" si="18"/>
        <v>733</v>
      </c>
      <c r="G1170" s="239" t="s">
        <v>23</v>
      </c>
    </row>
    <row r="1171" spans="1:7" x14ac:dyDescent="0.3">
      <c r="A1171" s="97" t="s">
        <v>9101</v>
      </c>
      <c r="B1171" s="98" t="s">
        <v>6262</v>
      </c>
      <c r="C1171" s="98" t="s">
        <v>8031</v>
      </c>
      <c r="D1171" s="57">
        <v>142</v>
      </c>
      <c r="E1171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71" s="141">
        <f t="shared" si="18"/>
        <v>142</v>
      </c>
      <c r="G1171" s="239" t="s">
        <v>23</v>
      </c>
    </row>
    <row r="1172" spans="1:7" x14ac:dyDescent="0.3">
      <c r="A1172" s="97" t="s">
        <v>9181</v>
      </c>
      <c r="B1172" s="98" t="s">
        <v>6263</v>
      </c>
      <c r="C1172" s="98" t="s">
        <v>4647</v>
      </c>
      <c r="D1172" s="57">
        <v>582</v>
      </c>
      <c r="E1172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72" s="141">
        <f t="shared" si="18"/>
        <v>582</v>
      </c>
      <c r="G1172" s="239" t="s">
        <v>23</v>
      </c>
    </row>
    <row r="1173" spans="1:7" x14ac:dyDescent="0.3">
      <c r="A1173" s="97" t="s">
        <v>9182</v>
      </c>
      <c r="B1173" s="98" t="s">
        <v>6264</v>
      </c>
      <c r="C1173" s="98" t="s">
        <v>8031</v>
      </c>
      <c r="D1173" s="57">
        <v>181</v>
      </c>
      <c r="E1173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73" s="141">
        <f t="shared" si="18"/>
        <v>181</v>
      </c>
      <c r="G1173" s="239" t="s">
        <v>23</v>
      </c>
    </row>
    <row r="1174" spans="1:7" x14ac:dyDescent="0.3">
      <c r="A1174" s="97" t="s">
        <v>9182</v>
      </c>
      <c r="B1174" s="98" t="s">
        <v>6265</v>
      </c>
      <c r="C1174" s="98" t="s">
        <v>4647</v>
      </c>
      <c r="D1174" s="57">
        <v>655</v>
      </c>
      <c r="E1174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74" s="141">
        <f t="shared" si="18"/>
        <v>655</v>
      </c>
      <c r="G1174" s="239" t="s">
        <v>23</v>
      </c>
    </row>
    <row r="1175" spans="1:7" x14ac:dyDescent="0.3">
      <c r="A1175" s="97" t="s">
        <v>9183</v>
      </c>
      <c r="B1175" s="98" t="s">
        <v>6266</v>
      </c>
      <c r="C1175" s="98" t="s">
        <v>4647</v>
      </c>
      <c r="D1175" s="57">
        <v>518</v>
      </c>
      <c r="E1175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75" s="141">
        <f t="shared" si="18"/>
        <v>518</v>
      </c>
      <c r="G1175" s="239" t="s">
        <v>23</v>
      </c>
    </row>
    <row r="1176" spans="1:7" x14ac:dyDescent="0.3">
      <c r="A1176" s="97" t="s">
        <v>9183</v>
      </c>
      <c r="B1176" s="98" t="s">
        <v>6267</v>
      </c>
      <c r="C1176" s="98" t="s">
        <v>8073</v>
      </c>
      <c r="D1176" s="57">
        <v>326</v>
      </c>
      <c r="E1176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76" s="141">
        <f t="shared" si="18"/>
        <v>326</v>
      </c>
      <c r="G1176" s="239" t="s">
        <v>23</v>
      </c>
    </row>
    <row r="1177" spans="1:7" x14ac:dyDescent="0.3">
      <c r="A1177" s="97" t="s">
        <v>9184</v>
      </c>
      <c r="B1177" s="98" t="s">
        <v>6268</v>
      </c>
      <c r="C1177" s="98" t="s">
        <v>4647</v>
      </c>
      <c r="D1177" s="57">
        <v>668</v>
      </c>
      <c r="E1177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77" s="141">
        <f t="shared" si="18"/>
        <v>668</v>
      </c>
      <c r="G1177" s="239" t="s">
        <v>23</v>
      </c>
    </row>
    <row r="1178" spans="1:7" x14ac:dyDescent="0.3">
      <c r="A1178" s="97" t="s">
        <v>9184</v>
      </c>
      <c r="B1178" s="98" t="s">
        <v>6269</v>
      </c>
      <c r="C1178" s="98" t="s">
        <v>8073</v>
      </c>
      <c r="D1178" s="57">
        <v>422</v>
      </c>
      <c r="E1178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78" s="141">
        <f t="shared" si="18"/>
        <v>422</v>
      </c>
      <c r="G1178" s="239" t="s">
        <v>23</v>
      </c>
    </row>
    <row r="1179" spans="1:7" x14ac:dyDescent="0.3">
      <c r="A1179" s="99" t="s">
        <v>6508</v>
      </c>
      <c r="B1179" s="98" t="s">
        <v>6509</v>
      </c>
      <c r="C1179" s="98" t="s">
        <v>8073</v>
      </c>
      <c r="D1179" s="57">
        <v>293</v>
      </c>
      <c r="E1179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79" s="141">
        <f t="shared" si="18"/>
        <v>293</v>
      </c>
      <c r="G1179" s="239" t="s">
        <v>23</v>
      </c>
    </row>
    <row r="1180" spans="1:7" x14ac:dyDescent="0.3">
      <c r="A1180" s="99" t="s">
        <v>6508</v>
      </c>
      <c r="B1180" s="98" t="s">
        <v>6510</v>
      </c>
      <c r="C1180" s="98" t="s">
        <v>4647</v>
      </c>
      <c r="D1180" s="57">
        <v>480</v>
      </c>
      <c r="E1180" s="311">
        <f>IF(VLOOKUP($E$857,Discounts!B:C,2,FALSE)&gt;0,VLOOKUP($E$857,Discounts!B:C,2,FALSE),IF(VLOOKUP(MID($E$857,1,6),Discounts!B:C,2,FALSE)&gt;0,VLOOKUP(MID($E$857,1,6),Discounts!B:C,2,FALSE),IF(VLOOKUP(MID($E$857,1,3),Discounts!B:C,2,FALSE)&gt;0,VLOOKUP(MID($E$857,1,3),Discounts!B:C,2,FALSE),VLOOKUP(MID($E$857,1,1),Discounts!B:C,2,FALSE))))</f>
        <v>0</v>
      </c>
      <c r="F1180" s="141">
        <f t="shared" si="18"/>
        <v>480</v>
      </c>
      <c r="G1180" s="239" t="s">
        <v>23</v>
      </c>
    </row>
    <row r="1181" spans="1:7" ht="15.6" x14ac:dyDescent="0.3">
      <c r="A1181" s="236" t="s">
        <v>6511</v>
      </c>
      <c r="B1181" s="231"/>
      <c r="C1181" s="232"/>
      <c r="D1181" s="233"/>
      <c r="E1181" s="305" t="s">
        <v>6512</v>
      </c>
      <c r="F1181" s="261"/>
      <c r="G1181" s="238"/>
    </row>
    <row r="1182" spans="1:7" x14ac:dyDescent="0.3">
      <c r="A1182" s="97" t="s">
        <v>9209</v>
      </c>
      <c r="B1182" s="98" t="s">
        <v>6513</v>
      </c>
      <c r="C1182" s="98" t="s">
        <v>4647</v>
      </c>
      <c r="D1182" s="57">
        <v>442</v>
      </c>
      <c r="E1182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82" s="141">
        <f t="shared" si="18"/>
        <v>442</v>
      </c>
      <c r="G1182" s="239" t="s">
        <v>23</v>
      </c>
    </row>
    <row r="1183" spans="1:7" x14ac:dyDescent="0.3">
      <c r="A1183" s="97" t="s">
        <v>9212</v>
      </c>
      <c r="B1183" s="98" t="s">
        <v>6516</v>
      </c>
      <c r="C1183" s="98" t="s">
        <v>8031</v>
      </c>
      <c r="D1183" s="57">
        <v>212</v>
      </c>
      <c r="E1183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83" s="141">
        <f t="shared" si="18"/>
        <v>212</v>
      </c>
      <c r="G1183" s="239" t="s">
        <v>23</v>
      </c>
    </row>
    <row r="1184" spans="1:7" x14ac:dyDescent="0.3">
      <c r="A1184" s="97" t="s">
        <v>9215</v>
      </c>
      <c r="B1184" s="98" t="s">
        <v>6519</v>
      </c>
      <c r="C1184" s="98" t="s">
        <v>8031</v>
      </c>
      <c r="D1184" s="57">
        <v>212</v>
      </c>
      <c r="E1184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84" s="141">
        <f t="shared" si="18"/>
        <v>212</v>
      </c>
      <c r="G1184" s="239" t="s">
        <v>23</v>
      </c>
    </row>
    <row r="1185" spans="1:7" x14ac:dyDescent="0.3">
      <c r="A1185" s="97" t="s">
        <v>9216</v>
      </c>
      <c r="B1185" s="98" t="s">
        <v>6520</v>
      </c>
      <c r="C1185" s="98" t="s">
        <v>8031</v>
      </c>
      <c r="D1185" s="57">
        <v>212</v>
      </c>
      <c r="E1185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85" s="141">
        <f t="shared" si="18"/>
        <v>212</v>
      </c>
      <c r="G1185" s="239" t="s">
        <v>23</v>
      </c>
    </row>
    <row r="1186" spans="1:7" x14ac:dyDescent="0.3">
      <c r="A1186" s="97" t="s">
        <v>9217</v>
      </c>
      <c r="B1186" s="98" t="s">
        <v>6521</v>
      </c>
      <c r="C1186" s="98" t="s">
        <v>8031</v>
      </c>
      <c r="D1186" s="57">
        <v>212</v>
      </c>
      <c r="E1186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86" s="141">
        <f t="shared" si="18"/>
        <v>212</v>
      </c>
      <c r="G1186" s="239" t="s">
        <v>23</v>
      </c>
    </row>
    <row r="1187" spans="1:7" x14ac:dyDescent="0.3">
      <c r="A1187" s="97" t="s">
        <v>9218</v>
      </c>
      <c r="B1187" s="98" t="s">
        <v>6522</v>
      </c>
      <c r="C1187" s="98" t="s">
        <v>8031</v>
      </c>
      <c r="D1187" s="57">
        <v>212</v>
      </c>
      <c r="E1187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87" s="141">
        <f t="shared" si="18"/>
        <v>212</v>
      </c>
      <c r="G1187" s="239" t="s">
        <v>23</v>
      </c>
    </row>
    <row r="1188" spans="1:7" x14ac:dyDescent="0.3">
      <c r="A1188" s="97" t="s">
        <v>9211</v>
      </c>
      <c r="B1188" s="98" t="s">
        <v>6515</v>
      </c>
      <c r="C1188" s="98" t="s">
        <v>8031</v>
      </c>
      <c r="D1188" s="57">
        <v>212</v>
      </c>
      <c r="E1188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88" s="141">
        <f t="shared" si="18"/>
        <v>212</v>
      </c>
      <c r="G1188" s="239" t="s">
        <v>23</v>
      </c>
    </row>
    <row r="1189" spans="1:7" x14ac:dyDescent="0.3">
      <c r="A1189" s="97" t="s">
        <v>9210</v>
      </c>
      <c r="B1189" s="98" t="s">
        <v>6514</v>
      </c>
      <c r="C1189" s="98" t="s">
        <v>8031</v>
      </c>
      <c r="D1189" s="57">
        <v>212</v>
      </c>
      <c r="E1189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89" s="141">
        <f t="shared" si="18"/>
        <v>212</v>
      </c>
      <c r="G1189" s="239" t="s">
        <v>23</v>
      </c>
    </row>
    <row r="1190" spans="1:7" x14ac:dyDescent="0.3">
      <c r="A1190" s="97" t="s">
        <v>9213</v>
      </c>
      <c r="B1190" s="98" t="s">
        <v>6517</v>
      </c>
      <c r="C1190" s="98" t="s">
        <v>8031</v>
      </c>
      <c r="D1190" s="57">
        <v>212</v>
      </c>
      <c r="E1190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90" s="141">
        <f t="shared" si="18"/>
        <v>212</v>
      </c>
      <c r="G1190" s="239" t="s">
        <v>23</v>
      </c>
    </row>
    <row r="1191" spans="1:7" x14ac:dyDescent="0.3">
      <c r="A1191" s="97" t="s">
        <v>9214</v>
      </c>
      <c r="B1191" s="98" t="s">
        <v>6518</v>
      </c>
      <c r="C1191" s="98" t="s">
        <v>8031</v>
      </c>
      <c r="D1191" s="57">
        <v>212</v>
      </c>
      <c r="E1191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91" s="141">
        <f t="shared" si="18"/>
        <v>212</v>
      </c>
      <c r="G1191" s="239" t="s">
        <v>23</v>
      </c>
    </row>
    <row r="1192" spans="1:7" x14ac:dyDescent="0.3">
      <c r="A1192" s="99" t="s">
        <v>6523</v>
      </c>
      <c r="B1192" s="98" t="s">
        <v>6524</v>
      </c>
      <c r="C1192" s="98" t="s">
        <v>8031</v>
      </c>
      <c r="D1192" s="57">
        <v>368</v>
      </c>
      <c r="E1192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92" s="141">
        <f t="shared" si="18"/>
        <v>368</v>
      </c>
      <c r="G1192" s="239" t="s">
        <v>23</v>
      </c>
    </row>
    <row r="1193" spans="1:7" x14ac:dyDescent="0.3">
      <c r="A1193" s="99" t="s">
        <v>6523</v>
      </c>
      <c r="B1193" s="98" t="s">
        <v>6525</v>
      </c>
      <c r="C1193" s="98" t="s">
        <v>8073</v>
      </c>
      <c r="D1193" s="57">
        <v>1367</v>
      </c>
      <c r="E1193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93" s="141">
        <f t="shared" si="18"/>
        <v>1367</v>
      </c>
      <c r="G1193" s="239" t="s">
        <v>23</v>
      </c>
    </row>
    <row r="1194" spans="1:7" x14ac:dyDescent="0.3">
      <c r="A1194" s="99" t="s">
        <v>6526</v>
      </c>
      <c r="B1194" s="98" t="s">
        <v>6527</v>
      </c>
      <c r="C1194" s="98" t="s">
        <v>4647</v>
      </c>
      <c r="D1194" s="57">
        <v>208</v>
      </c>
      <c r="E1194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94" s="141">
        <f t="shared" si="18"/>
        <v>208</v>
      </c>
      <c r="G1194" s="239" t="s">
        <v>23</v>
      </c>
    </row>
    <row r="1195" spans="1:7" x14ac:dyDescent="0.3">
      <c r="A1195" s="99" t="s">
        <v>6528</v>
      </c>
      <c r="B1195" s="98" t="s">
        <v>6529</v>
      </c>
      <c r="C1195" s="98" t="s">
        <v>4647</v>
      </c>
      <c r="D1195" s="57">
        <v>293</v>
      </c>
      <c r="E1195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95" s="141">
        <f t="shared" si="18"/>
        <v>293</v>
      </c>
      <c r="G1195" s="239" t="s">
        <v>23</v>
      </c>
    </row>
    <row r="1196" spans="1:7" x14ac:dyDescent="0.3">
      <c r="A1196" s="99" t="s">
        <v>6539</v>
      </c>
      <c r="B1196" s="98" t="s">
        <v>6540</v>
      </c>
      <c r="C1196" s="98" t="s">
        <v>4669</v>
      </c>
      <c r="D1196" s="57">
        <v>109</v>
      </c>
      <c r="E1196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96" s="141">
        <f t="shared" si="18"/>
        <v>109</v>
      </c>
      <c r="G1196" s="239" t="s">
        <v>23</v>
      </c>
    </row>
    <row r="1197" spans="1:7" x14ac:dyDescent="0.3">
      <c r="A1197" s="99" t="s">
        <v>6541</v>
      </c>
      <c r="B1197" s="98" t="s">
        <v>6542</v>
      </c>
      <c r="C1197" s="98" t="s">
        <v>4647</v>
      </c>
      <c r="D1197" s="57">
        <v>300</v>
      </c>
      <c r="E1197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97" s="141">
        <f t="shared" si="18"/>
        <v>300</v>
      </c>
      <c r="G1197" s="239" t="s">
        <v>23</v>
      </c>
    </row>
    <row r="1198" spans="1:7" x14ac:dyDescent="0.3">
      <c r="A1198" s="99" t="s">
        <v>6541</v>
      </c>
      <c r="B1198" s="98" t="s">
        <v>6543</v>
      </c>
      <c r="C1198" s="98" t="s">
        <v>4669</v>
      </c>
      <c r="D1198" s="57">
        <v>1173</v>
      </c>
      <c r="E1198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98" s="141">
        <f t="shared" si="18"/>
        <v>1173</v>
      </c>
      <c r="G1198" s="239" t="s">
        <v>23</v>
      </c>
    </row>
    <row r="1199" spans="1:7" x14ac:dyDescent="0.3">
      <c r="A1199" s="99" t="s">
        <v>6544</v>
      </c>
      <c r="B1199" s="98" t="s">
        <v>6545</v>
      </c>
      <c r="C1199" s="98" t="s">
        <v>4647</v>
      </c>
      <c r="D1199" s="57">
        <v>300</v>
      </c>
      <c r="E1199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199" s="141">
        <f t="shared" si="18"/>
        <v>300</v>
      </c>
      <c r="G1199" s="239" t="s">
        <v>23</v>
      </c>
    </row>
    <row r="1200" spans="1:7" x14ac:dyDescent="0.3">
      <c r="A1200" s="99" t="s">
        <v>6544</v>
      </c>
      <c r="B1200" s="98" t="s">
        <v>6546</v>
      </c>
      <c r="C1200" s="98" t="s">
        <v>4669</v>
      </c>
      <c r="D1200" s="57">
        <v>1173</v>
      </c>
      <c r="E1200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00" s="141">
        <f t="shared" si="18"/>
        <v>1173</v>
      </c>
      <c r="G1200" s="239" t="s">
        <v>23</v>
      </c>
    </row>
    <row r="1201" spans="1:7" x14ac:dyDescent="0.3">
      <c r="A1201" s="99" t="s">
        <v>6547</v>
      </c>
      <c r="B1201" s="98" t="s">
        <v>6548</v>
      </c>
      <c r="C1201" s="98" t="s">
        <v>4647</v>
      </c>
      <c r="D1201" s="57">
        <v>273</v>
      </c>
      <c r="E1201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01" s="141">
        <f t="shared" si="18"/>
        <v>273</v>
      </c>
      <c r="G1201" s="239" t="s">
        <v>23</v>
      </c>
    </row>
    <row r="1202" spans="1:7" x14ac:dyDescent="0.3">
      <c r="A1202" s="99" t="s">
        <v>6549</v>
      </c>
      <c r="B1202" s="98" t="s">
        <v>6550</v>
      </c>
      <c r="C1202" s="98" t="s">
        <v>4669</v>
      </c>
      <c r="D1202" s="57">
        <v>1445</v>
      </c>
      <c r="E1202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02" s="141">
        <f t="shared" si="18"/>
        <v>1445</v>
      </c>
      <c r="G1202" s="239" t="s">
        <v>23</v>
      </c>
    </row>
    <row r="1203" spans="1:7" x14ac:dyDescent="0.3">
      <c r="A1203" s="99" t="s">
        <v>6551</v>
      </c>
      <c r="B1203" s="98" t="s">
        <v>6552</v>
      </c>
      <c r="C1203" s="98" t="s">
        <v>4647</v>
      </c>
      <c r="D1203" s="57">
        <v>140</v>
      </c>
      <c r="E1203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03" s="141">
        <f t="shared" si="18"/>
        <v>140</v>
      </c>
      <c r="G1203" s="239" t="s">
        <v>23</v>
      </c>
    </row>
    <row r="1204" spans="1:7" x14ac:dyDescent="0.3">
      <c r="A1204" s="99" t="s">
        <v>6553</v>
      </c>
      <c r="B1204" s="98" t="s">
        <v>6554</v>
      </c>
      <c r="C1204" s="98" t="s">
        <v>8073</v>
      </c>
      <c r="D1204" s="57">
        <v>720</v>
      </c>
      <c r="E1204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04" s="141">
        <f t="shared" si="18"/>
        <v>720</v>
      </c>
      <c r="G1204" s="239" t="s">
        <v>23</v>
      </c>
    </row>
    <row r="1205" spans="1:7" x14ac:dyDescent="0.3">
      <c r="A1205" s="99" t="s">
        <v>6555</v>
      </c>
      <c r="B1205" s="98" t="s">
        <v>6556</v>
      </c>
      <c r="C1205" s="98" t="s">
        <v>8073</v>
      </c>
      <c r="D1205" s="57">
        <v>541</v>
      </c>
      <c r="E1205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05" s="141">
        <f t="shared" si="18"/>
        <v>541</v>
      </c>
      <c r="G1205" s="239" t="s">
        <v>23</v>
      </c>
    </row>
    <row r="1206" spans="1:7" x14ac:dyDescent="0.3">
      <c r="A1206" s="99" t="s">
        <v>6557</v>
      </c>
      <c r="B1206" s="98" t="s">
        <v>6558</v>
      </c>
      <c r="C1206" s="98" t="s">
        <v>8073</v>
      </c>
      <c r="D1206" s="57">
        <v>196</v>
      </c>
      <c r="E1206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06" s="141">
        <f t="shared" si="18"/>
        <v>196</v>
      </c>
      <c r="G1206" s="239" t="s">
        <v>23</v>
      </c>
    </row>
    <row r="1207" spans="1:7" x14ac:dyDescent="0.3">
      <c r="A1207" s="99" t="s">
        <v>6557</v>
      </c>
      <c r="B1207" s="98" t="s">
        <v>6559</v>
      </c>
      <c r="C1207" s="98" t="s">
        <v>4647</v>
      </c>
      <c r="D1207" s="57">
        <v>293</v>
      </c>
      <c r="E1207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07" s="141">
        <f t="shared" si="18"/>
        <v>293</v>
      </c>
      <c r="G1207" s="239" t="s">
        <v>23</v>
      </c>
    </row>
    <row r="1208" spans="1:7" x14ac:dyDescent="0.3">
      <c r="A1208" s="99" t="s">
        <v>6560</v>
      </c>
      <c r="B1208" s="98" t="s">
        <v>6561</v>
      </c>
      <c r="C1208" s="98" t="s">
        <v>8073</v>
      </c>
      <c r="D1208" s="57">
        <v>196</v>
      </c>
      <c r="E1208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08" s="141">
        <f t="shared" si="18"/>
        <v>196</v>
      </c>
      <c r="G1208" s="239" t="s">
        <v>23</v>
      </c>
    </row>
    <row r="1209" spans="1:7" x14ac:dyDescent="0.3">
      <c r="A1209" s="99" t="s">
        <v>6560</v>
      </c>
      <c r="B1209" s="98" t="s">
        <v>6562</v>
      </c>
      <c r="C1209" s="98" t="s">
        <v>4647</v>
      </c>
      <c r="D1209" s="57">
        <v>293</v>
      </c>
      <c r="E1209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09" s="141">
        <f t="shared" si="18"/>
        <v>293</v>
      </c>
      <c r="G1209" s="239" t="s">
        <v>23</v>
      </c>
    </row>
    <row r="1210" spans="1:7" x14ac:dyDescent="0.3">
      <c r="A1210" s="97" t="s">
        <v>6563</v>
      </c>
      <c r="B1210" s="98" t="s">
        <v>6564</v>
      </c>
      <c r="C1210" s="98" t="s">
        <v>4647</v>
      </c>
      <c r="D1210" s="57">
        <v>293</v>
      </c>
      <c r="E1210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10" s="141">
        <f t="shared" si="18"/>
        <v>293</v>
      </c>
      <c r="G1210" s="239" t="s">
        <v>23</v>
      </c>
    </row>
    <row r="1211" spans="1:7" x14ac:dyDescent="0.3">
      <c r="A1211" s="97" t="s">
        <v>6567</v>
      </c>
      <c r="B1211" s="98" t="s">
        <v>6568</v>
      </c>
      <c r="C1211" s="98" t="s">
        <v>8073</v>
      </c>
      <c r="D1211" s="57">
        <v>354</v>
      </c>
      <c r="E1211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11" s="141">
        <f t="shared" si="18"/>
        <v>354</v>
      </c>
      <c r="G1211" s="239" t="s">
        <v>23</v>
      </c>
    </row>
    <row r="1212" spans="1:7" x14ac:dyDescent="0.3">
      <c r="A1212" s="97" t="s">
        <v>6567</v>
      </c>
      <c r="B1212" s="98" t="s">
        <v>6569</v>
      </c>
      <c r="C1212" s="98" t="s">
        <v>4647</v>
      </c>
      <c r="D1212" s="57">
        <v>582</v>
      </c>
      <c r="E1212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12" s="141">
        <f t="shared" si="18"/>
        <v>582</v>
      </c>
      <c r="G1212" s="239" t="s">
        <v>23</v>
      </c>
    </row>
    <row r="1213" spans="1:7" x14ac:dyDescent="0.3">
      <c r="A1213" s="99" t="s">
        <v>6565</v>
      </c>
      <c r="B1213" s="98" t="s">
        <v>6566</v>
      </c>
      <c r="C1213" s="98" t="s">
        <v>8073</v>
      </c>
      <c r="D1213" s="57">
        <v>434</v>
      </c>
      <c r="E1213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13" s="141">
        <f t="shared" si="18"/>
        <v>434</v>
      </c>
      <c r="G1213" s="239" t="s">
        <v>23</v>
      </c>
    </row>
    <row r="1214" spans="1:7" x14ac:dyDescent="0.3">
      <c r="A1214" s="97" t="s">
        <v>9226</v>
      </c>
      <c r="B1214" s="98" t="s">
        <v>6570</v>
      </c>
      <c r="C1214" s="98" t="s">
        <v>4647</v>
      </c>
      <c r="D1214" s="57">
        <v>300</v>
      </c>
      <c r="E1214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14" s="141">
        <f t="shared" si="18"/>
        <v>300</v>
      </c>
      <c r="G1214" s="239" t="s">
        <v>23</v>
      </c>
    </row>
    <row r="1215" spans="1:7" x14ac:dyDescent="0.3">
      <c r="A1215" s="99" t="s">
        <v>6571</v>
      </c>
      <c r="B1215" s="98" t="s">
        <v>6572</v>
      </c>
      <c r="C1215" s="98" t="s">
        <v>8073</v>
      </c>
      <c r="D1215" s="57">
        <v>205</v>
      </c>
      <c r="E1215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15" s="141">
        <f t="shared" si="18"/>
        <v>205</v>
      </c>
      <c r="G1215" s="239" t="s">
        <v>23</v>
      </c>
    </row>
    <row r="1216" spans="1:7" x14ac:dyDescent="0.3">
      <c r="A1216" s="97" t="s">
        <v>6584</v>
      </c>
      <c r="B1216" s="98" t="s">
        <v>6585</v>
      </c>
      <c r="C1216" s="98" t="s">
        <v>4647</v>
      </c>
      <c r="D1216" s="57">
        <v>368</v>
      </c>
      <c r="E1216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16" s="141">
        <f t="shared" si="18"/>
        <v>368</v>
      </c>
      <c r="G1216" s="239" t="s">
        <v>23</v>
      </c>
    </row>
    <row r="1217" spans="1:7" x14ac:dyDescent="0.3">
      <c r="A1217" s="99" t="s">
        <v>6573</v>
      </c>
      <c r="B1217" s="98" t="s">
        <v>6574</v>
      </c>
      <c r="C1217" s="98" t="s">
        <v>4647</v>
      </c>
      <c r="D1217" s="57">
        <v>388</v>
      </c>
      <c r="E1217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17" s="141">
        <f t="shared" si="18"/>
        <v>388</v>
      </c>
      <c r="G1217" s="239" t="s">
        <v>23</v>
      </c>
    </row>
    <row r="1218" spans="1:7" x14ac:dyDescent="0.3">
      <c r="A1218" s="99" t="s">
        <v>6575</v>
      </c>
      <c r="B1218" s="98" t="s">
        <v>6576</v>
      </c>
      <c r="C1218" s="98" t="s">
        <v>4647</v>
      </c>
      <c r="D1218" s="57">
        <v>260</v>
      </c>
      <c r="E1218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18" s="141">
        <f t="shared" si="18"/>
        <v>260</v>
      </c>
      <c r="G1218" s="239" t="s">
        <v>23</v>
      </c>
    </row>
    <row r="1219" spans="1:7" x14ac:dyDescent="0.3">
      <c r="A1219" s="99" t="s">
        <v>6575</v>
      </c>
      <c r="B1219" s="98" t="s">
        <v>6577</v>
      </c>
      <c r="C1219" s="98" t="s">
        <v>4669</v>
      </c>
      <c r="D1219" s="57">
        <v>1021</v>
      </c>
      <c r="E1219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19" s="141">
        <f t="shared" si="18"/>
        <v>1021</v>
      </c>
      <c r="G1219" s="239" t="s">
        <v>23</v>
      </c>
    </row>
    <row r="1220" spans="1:7" x14ac:dyDescent="0.3">
      <c r="A1220" s="99" t="s">
        <v>6578</v>
      </c>
      <c r="B1220" s="98" t="s">
        <v>6579</v>
      </c>
      <c r="C1220" s="98" t="s">
        <v>4647</v>
      </c>
      <c r="D1220" s="57">
        <v>414</v>
      </c>
      <c r="E1220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20" s="141">
        <f t="shared" si="18"/>
        <v>414</v>
      </c>
      <c r="G1220" s="239" t="s">
        <v>23</v>
      </c>
    </row>
    <row r="1221" spans="1:7" x14ac:dyDescent="0.3">
      <c r="A1221" s="99" t="s">
        <v>6580</v>
      </c>
      <c r="B1221" s="98" t="s">
        <v>6581</v>
      </c>
      <c r="C1221" s="98" t="s">
        <v>4647</v>
      </c>
      <c r="D1221" s="57">
        <v>279</v>
      </c>
      <c r="E1221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21" s="141">
        <f t="shared" si="18"/>
        <v>279</v>
      </c>
      <c r="G1221" s="239" t="s">
        <v>23</v>
      </c>
    </row>
    <row r="1222" spans="1:7" x14ac:dyDescent="0.3">
      <c r="A1222" s="99" t="s">
        <v>6582</v>
      </c>
      <c r="B1222" s="98" t="s">
        <v>6583</v>
      </c>
      <c r="C1222" s="98" t="s">
        <v>4647</v>
      </c>
      <c r="D1222" s="57">
        <v>340</v>
      </c>
      <c r="E1222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22" s="141">
        <f t="shared" ref="F1222:F1246" si="19">D1222-D1222*E1222</f>
        <v>340</v>
      </c>
      <c r="G1222" s="239" t="s">
        <v>23</v>
      </c>
    </row>
    <row r="1223" spans="1:7" x14ac:dyDescent="0.3">
      <c r="A1223" s="99" t="s">
        <v>6586</v>
      </c>
      <c r="B1223" s="98" t="s">
        <v>6587</v>
      </c>
      <c r="C1223" s="98" t="s">
        <v>4647</v>
      </c>
      <c r="D1223" s="57">
        <v>414</v>
      </c>
      <c r="E1223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23" s="141">
        <f t="shared" si="19"/>
        <v>414</v>
      </c>
      <c r="G1223" s="239" t="s">
        <v>23</v>
      </c>
    </row>
    <row r="1224" spans="1:7" x14ac:dyDescent="0.3">
      <c r="A1224" s="99" t="s">
        <v>6588</v>
      </c>
      <c r="B1224" s="98" t="s">
        <v>6589</v>
      </c>
      <c r="C1224" s="98" t="s">
        <v>4647</v>
      </c>
      <c r="D1224" s="57">
        <v>293</v>
      </c>
      <c r="E1224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24" s="141">
        <f t="shared" si="19"/>
        <v>293</v>
      </c>
      <c r="G1224" s="239" t="s">
        <v>23</v>
      </c>
    </row>
    <row r="1225" spans="1:7" x14ac:dyDescent="0.3">
      <c r="A1225" s="99" t="s">
        <v>8098</v>
      </c>
      <c r="B1225" s="98" t="s">
        <v>8099</v>
      </c>
      <c r="C1225" s="98" t="s">
        <v>8031</v>
      </c>
      <c r="D1225" s="57">
        <v>282</v>
      </c>
      <c r="E1225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25" s="141">
        <f t="shared" si="19"/>
        <v>282</v>
      </c>
      <c r="G1225" s="239" t="s">
        <v>23</v>
      </c>
    </row>
    <row r="1226" spans="1:7" x14ac:dyDescent="0.3">
      <c r="A1226" s="99" t="s">
        <v>6590</v>
      </c>
      <c r="B1226" s="98" t="s">
        <v>6591</v>
      </c>
      <c r="C1226" s="98" t="s">
        <v>4647</v>
      </c>
      <c r="D1226" s="57">
        <v>427</v>
      </c>
      <c r="E1226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26" s="141">
        <f t="shared" si="19"/>
        <v>427</v>
      </c>
      <c r="G1226" s="239" t="s">
        <v>23</v>
      </c>
    </row>
    <row r="1227" spans="1:7" x14ac:dyDescent="0.3">
      <c r="A1227" s="99" t="s">
        <v>6592</v>
      </c>
      <c r="B1227" s="98" t="s">
        <v>6593</v>
      </c>
      <c r="C1227" s="98" t="s">
        <v>8073</v>
      </c>
      <c r="D1227" s="57">
        <v>441</v>
      </c>
      <c r="E1227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27" s="141">
        <f t="shared" si="19"/>
        <v>441</v>
      </c>
      <c r="G1227" s="239" t="s">
        <v>23</v>
      </c>
    </row>
    <row r="1228" spans="1:7" x14ac:dyDescent="0.3">
      <c r="A1228" s="97" t="s">
        <v>9219</v>
      </c>
      <c r="B1228" s="98" t="s">
        <v>6530</v>
      </c>
      <c r="C1228" s="98" t="s">
        <v>8073</v>
      </c>
      <c r="D1228" s="57">
        <v>594</v>
      </c>
      <c r="E1228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28" s="141">
        <f t="shared" si="19"/>
        <v>594</v>
      </c>
      <c r="G1228" s="239" t="s">
        <v>23</v>
      </c>
    </row>
    <row r="1229" spans="1:7" x14ac:dyDescent="0.3">
      <c r="A1229" s="97" t="s">
        <v>9219</v>
      </c>
      <c r="B1229" s="98" t="s">
        <v>6531</v>
      </c>
      <c r="C1229" s="98" t="s">
        <v>8031</v>
      </c>
      <c r="D1229" s="57">
        <v>171</v>
      </c>
      <c r="E1229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29" s="141">
        <f t="shared" si="19"/>
        <v>171</v>
      </c>
      <c r="G1229" s="239" t="s">
        <v>23</v>
      </c>
    </row>
    <row r="1230" spans="1:7" x14ac:dyDescent="0.3">
      <c r="A1230" s="97" t="s">
        <v>9220</v>
      </c>
      <c r="B1230" s="98" t="s">
        <v>6532</v>
      </c>
      <c r="C1230" s="98" t="s">
        <v>8031</v>
      </c>
      <c r="D1230" s="57">
        <v>272</v>
      </c>
      <c r="E1230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30" s="141">
        <f t="shared" si="19"/>
        <v>272</v>
      </c>
      <c r="G1230" s="239" t="s">
        <v>23</v>
      </c>
    </row>
    <row r="1231" spans="1:7" x14ac:dyDescent="0.3">
      <c r="A1231" s="97" t="s">
        <v>9221</v>
      </c>
      <c r="B1231" s="98" t="s">
        <v>6533</v>
      </c>
      <c r="C1231" s="98" t="s">
        <v>8031</v>
      </c>
      <c r="D1231" s="57">
        <v>272</v>
      </c>
      <c r="E1231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31" s="141">
        <f t="shared" si="19"/>
        <v>272</v>
      </c>
      <c r="G1231" s="239" t="s">
        <v>23</v>
      </c>
    </row>
    <row r="1232" spans="1:7" x14ac:dyDescent="0.3">
      <c r="A1232" s="97" t="s">
        <v>9222</v>
      </c>
      <c r="B1232" s="98" t="s">
        <v>6534</v>
      </c>
      <c r="C1232" s="98" t="s">
        <v>8073</v>
      </c>
      <c r="D1232" s="57">
        <v>733</v>
      </c>
      <c r="E1232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32" s="141">
        <f t="shared" si="19"/>
        <v>733</v>
      </c>
      <c r="G1232" s="239" t="s">
        <v>23</v>
      </c>
    </row>
    <row r="1233" spans="1:7" x14ac:dyDescent="0.3">
      <c r="A1233" s="97" t="s">
        <v>9222</v>
      </c>
      <c r="B1233" s="98" t="s">
        <v>6535</v>
      </c>
      <c r="C1233" s="98" t="s">
        <v>8031</v>
      </c>
      <c r="D1233" s="57">
        <v>204</v>
      </c>
      <c r="E1233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33" s="141">
        <f t="shared" si="19"/>
        <v>204</v>
      </c>
      <c r="G1233" s="239" t="s">
        <v>23</v>
      </c>
    </row>
    <row r="1234" spans="1:7" x14ac:dyDescent="0.3">
      <c r="A1234" s="97" t="s">
        <v>9223</v>
      </c>
      <c r="B1234" s="98" t="s">
        <v>6536</v>
      </c>
      <c r="C1234" s="98" t="s">
        <v>8031</v>
      </c>
      <c r="D1234" s="57">
        <v>293</v>
      </c>
      <c r="E1234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34" s="141">
        <f t="shared" si="19"/>
        <v>293</v>
      </c>
      <c r="G1234" s="239" t="s">
        <v>23</v>
      </c>
    </row>
    <row r="1235" spans="1:7" x14ac:dyDescent="0.3">
      <c r="A1235" s="97" t="s">
        <v>9224</v>
      </c>
      <c r="B1235" s="98" t="s">
        <v>6537</v>
      </c>
      <c r="C1235" s="98" t="s">
        <v>8031</v>
      </c>
      <c r="D1235" s="57">
        <v>300</v>
      </c>
      <c r="E1235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35" s="141">
        <f t="shared" si="19"/>
        <v>300</v>
      </c>
      <c r="G1235" s="239" t="s">
        <v>23</v>
      </c>
    </row>
    <row r="1236" spans="1:7" x14ac:dyDescent="0.3">
      <c r="A1236" s="97" t="s">
        <v>9225</v>
      </c>
      <c r="B1236" s="98" t="s">
        <v>6538</v>
      </c>
      <c r="C1236" s="98" t="s">
        <v>8031</v>
      </c>
      <c r="D1236" s="57">
        <v>306</v>
      </c>
      <c r="E1236" s="311">
        <f>IF(VLOOKUP($E$1181,Discounts!B:C,2,FALSE)&gt;0,VLOOKUP($E$1181,Discounts!B:C,2,FALSE),IF(VLOOKUP(MID($E$1181,1,6),Discounts!B:C,2,FALSE)&gt;0,VLOOKUP(MID($E$1181,1,6),Discounts!B:C,2,FALSE),IF(VLOOKUP(MID($E$1181,1,3),Discounts!B:C,2,FALSE)&gt;0,VLOOKUP(MID($E$1181,1,3),Discounts!B:C,2,FALSE),VLOOKUP(MID($E$1181,1,1),Discounts!B:C,2,FALSE))))</f>
        <v>0</v>
      </c>
      <c r="F1236" s="141">
        <f t="shared" si="19"/>
        <v>306</v>
      </c>
      <c r="G1236" s="239" t="s">
        <v>23</v>
      </c>
    </row>
    <row r="1237" spans="1:7" ht="15.6" x14ac:dyDescent="0.3">
      <c r="A1237" s="236" t="s">
        <v>6594</v>
      </c>
      <c r="B1237" s="231"/>
      <c r="C1237" s="232"/>
      <c r="D1237" s="233"/>
      <c r="E1237" s="305" t="s">
        <v>6595</v>
      </c>
      <c r="F1237" s="261"/>
      <c r="G1237" s="238"/>
    </row>
    <row r="1238" spans="1:7" x14ac:dyDescent="0.3">
      <c r="A1238" s="99" t="s">
        <v>6596</v>
      </c>
      <c r="B1238" s="98" t="s">
        <v>6597</v>
      </c>
      <c r="C1238" s="98" t="s">
        <v>4647</v>
      </c>
      <c r="D1238" s="57">
        <v>181</v>
      </c>
      <c r="E1238" s="311">
        <f>IF(VLOOKUP($E$1237,Discounts!B:C,2,FALSE)&gt;0,VLOOKUP($E$1237,Discounts!B:C,2,FALSE),IF(VLOOKUP(MID($E$1237,1,6),Discounts!B:C,2,FALSE)&gt;0,VLOOKUP(MID($E$1237,1,6),Discounts!B:C,2,FALSE),IF(VLOOKUP(MID($E$1237,1,3),Discounts!B:C,2,FALSE)&gt;0,VLOOKUP(MID($E$1237,1,3),Discounts!B:C,2,FALSE),VLOOKUP(MID($E$1237,1,1),Discounts!B:C,2,FALSE))))</f>
        <v>0</v>
      </c>
      <c r="F1238" s="141">
        <f t="shared" si="19"/>
        <v>181</v>
      </c>
      <c r="G1238" s="239" t="s">
        <v>23</v>
      </c>
    </row>
    <row r="1239" spans="1:7" x14ac:dyDescent="0.3">
      <c r="A1239" s="99" t="s">
        <v>6596</v>
      </c>
      <c r="B1239" s="98" t="s">
        <v>6598</v>
      </c>
      <c r="C1239" s="98" t="s">
        <v>4669</v>
      </c>
      <c r="D1239" s="57">
        <v>540</v>
      </c>
      <c r="E1239" s="311">
        <f>IF(VLOOKUP($E$1237,Discounts!B:C,2,FALSE)&gt;0,VLOOKUP($E$1237,Discounts!B:C,2,FALSE),IF(VLOOKUP(MID($E$1237,1,6),Discounts!B:C,2,FALSE)&gt;0,VLOOKUP(MID($E$1237,1,6),Discounts!B:C,2,FALSE),IF(VLOOKUP(MID($E$1237,1,3),Discounts!B:C,2,FALSE)&gt;0,VLOOKUP(MID($E$1237,1,3),Discounts!B:C,2,FALSE),VLOOKUP(MID($E$1237,1,1),Discounts!B:C,2,FALSE))))</f>
        <v>0</v>
      </c>
      <c r="F1239" s="141">
        <f t="shared" si="19"/>
        <v>540</v>
      </c>
      <c r="G1239" s="239" t="s">
        <v>23</v>
      </c>
    </row>
    <row r="1240" spans="1:7" x14ac:dyDescent="0.3">
      <c r="A1240" s="99" t="s">
        <v>6596</v>
      </c>
      <c r="B1240" s="98" t="s">
        <v>6599</v>
      </c>
      <c r="C1240" s="98" t="s">
        <v>5650</v>
      </c>
      <c r="D1240" s="57">
        <v>971</v>
      </c>
      <c r="E1240" s="311">
        <f>IF(VLOOKUP($E$1237,Discounts!B:C,2,FALSE)&gt;0,VLOOKUP($E$1237,Discounts!B:C,2,FALSE),IF(VLOOKUP(MID($E$1237,1,6),Discounts!B:C,2,FALSE)&gt;0,VLOOKUP(MID($E$1237,1,6),Discounts!B:C,2,FALSE),IF(VLOOKUP(MID($E$1237,1,3),Discounts!B:C,2,FALSE)&gt;0,VLOOKUP(MID($E$1237,1,3),Discounts!B:C,2,FALSE),VLOOKUP(MID($E$1237,1,1),Discounts!B:C,2,FALSE))))</f>
        <v>0</v>
      </c>
      <c r="F1240" s="141">
        <f t="shared" si="19"/>
        <v>971</v>
      </c>
      <c r="G1240" s="239" t="s">
        <v>23</v>
      </c>
    </row>
    <row r="1241" spans="1:7" ht="18" x14ac:dyDescent="0.3">
      <c r="A1241" s="235" t="s">
        <v>7794</v>
      </c>
      <c r="B1241" s="224"/>
      <c r="C1241" s="225"/>
      <c r="D1241" s="226"/>
      <c r="E1241" s="313" t="s">
        <v>7786</v>
      </c>
      <c r="F1241" s="237"/>
    </row>
    <row r="1242" spans="1:7" ht="15.6" x14ac:dyDescent="0.3">
      <c r="A1242" s="236" t="s">
        <v>7787</v>
      </c>
      <c r="B1242" s="231"/>
      <c r="C1242" s="232"/>
      <c r="D1242" s="233"/>
      <c r="E1242" s="305" t="s">
        <v>7781</v>
      </c>
      <c r="F1242" s="261"/>
    </row>
    <row r="1243" spans="1:7" ht="15" customHeight="1" x14ac:dyDescent="0.3">
      <c r="A1243" s="97" t="s">
        <v>9227</v>
      </c>
      <c r="B1243" s="85" t="s">
        <v>7784</v>
      </c>
      <c r="C1243" s="95" t="s">
        <v>4647</v>
      </c>
      <c r="D1243" s="57">
        <v>612</v>
      </c>
      <c r="E1243" s="311">
        <f>IF(VLOOKUP($E$1242,Discounts!B:C,2,FALSE)&gt;0,VLOOKUP($E$1242,Discounts!B:C,2,FALSE),IF(VLOOKUP(MID($E$1242,1,6),Discounts!B:C,2,FALSE)&gt;0,VLOOKUP(MID($E$1242,1,6),Discounts!B:C,2,FALSE),IF(VLOOKUP(MID($E$1242,1,3),Discounts!B:C,2,FALSE)&gt;0,VLOOKUP(MID($E$1242,1,3),Discounts!B:C,2,FALSE),VLOOKUP(MID($E$1242,1,1),Discounts!B:C,2,FALSE))))</f>
        <v>0</v>
      </c>
      <c r="F1243" s="141">
        <f t="shared" si="19"/>
        <v>612</v>
      </c>
      <c r="G1243" s="239" t="s">
        <v>23</v>
      </c>
    </row>
    <row r="1244" spans="1:7" ht="15" customHeight="1" x14ac:dyDescent="0.3">
      <c r="A1244" s="97" t="s">
        <v>9227</v>
      </c>
      <c r="B1244" s="85" t="s">
        <v>7785</v>
      </c>
      <c r="C1244" s="95" t="s">
        <v>4669</v>
      </c>
      <c r="D1244" s="57">
        <v>2865</v>
      </c>
      <c r="E1244" s="311">
        <f>IF(VLOOKUP($E$1242,Discounts!B:C,2,FALSE)&gt;0,VLOOKUP($E$1242,Discounts!B:C,2,FALSE),IF(VLOOKUP(MID($E$1242,1,6),Discounts!B:C,2,FALSE)&gt;0,VLOOKUP(MID($E$1242,1,6),Discounts!B:C,2,FALSE),IF(VLOOKUP(MID($E$1242,1,3),Discounts!B:C,2,FALSE)&gt;0,VLOOKUP(MID($E$1242,1,3),Discounts!B:C,2,FALSE),VLOOKUP(MID($E$1242,1,1),Discounts!B:C,2,FALSE))))</f>
        <v>0</v>
      </c>
      <c r="F1244" s="141">
        <f t="shared" si="19"/>
        <v>2865</v>
      </c>
      <c r="G1244" s="239" t="s">
        <v>23</v>
      </c>
    </row>
    <row r="1245" spans="1:7" ht="15" customHeight="1" x14ac:dyDescent="0.3">
      <c r="A1245" s="97" t="s">
        <v>9228</v>
      </c>
      <c r="B1245" s="85" t="s">
        <v>7782</v>
      </c>
      <c r="C1245" s="95" t="s">
        <v>4647</v>
      </c>
      <c r="D1245" s="57">
        <v>900</v>
      </c>
      <c r="E1245" s="311">
        <f>IF(VLOOKUP($E$1242,Discounts!B:C,2,FALSE)&gt;0,VLOOKUP($E$1242,Discounts!B:C,2,FALSE),IF(VLOOKUP(MID($E$1242,1,6),Discounts!B:C,2,FALSE)&gt;0,VLOOKUP(MID($E$1242,1,6),Discounts!B:C,2,FALSE),IF(VLOOKUP(MID($E$1242,1,3),Discounts!B:C,2,FALSE)&gt;0,VLOOKUP(MID($E$1242,1,3),Discounts!B:C,2,FALSE),VLOOKUP(MID($E$1242,1,1),Discounts!B:C,2,FALSE))))</f>
        <v>0</v>
      </c>
      <c r="F1245" s="141">
        <f t="shared" si="19"/>
        <v>900</v>
      </c>
      <c r="G1245" s="239" t="s">
        <v>23</v>
      </c>
    </row>
    <row r="1246" spans="1:7" ht="15" customHeight="1" x14ac:dyDescent="0.3">
      <c r="A1246" s="97" t="s">
        <v>9229</v>
      </c>
      <c r="B1246" s="85" t="s">
        <v>7783</v>
      </c>
      <c r="C1246" s="95" t="s">
        <v>4669</v>
      </c>
      <c r="D1246" s="57">
        <v>4250</v>
      </c>
      <c r="E1246" s="311">
        <f>IF(VLOOKUP($E$1242,Discounts!B:C,2,FALSE)&gt;0,VLOOKUP($E$1242,Discounts!B:C,2,FALSE),IF(VLOOKUP(MID($E$1242,1,6),Discounts!B:C,2,FALSE)&gt;0,VLOOKUP(MID($E$1242,1,6),Discounts!B:C,2,FALSE),IF(VLOOKUP(MID($E$1242,1,3),Discounts!B:C,2,FALSE)&gt;0,VLOOKUP(MID($E$1242,1,3),Discounts!B:C,2,FALSE),VLOOKUP(MID($E$1242,1,1),Discounts!B:C,2,FALSE))))</f>
        <v>0</v>
      </c>
      <c r="F1246" s="141">
        <f t="shared" si="19"/>
        <v>4250</v>
      </c>
      <c r="G1246" s="239" t="s">
        <v>23</v>
      </c>
    </row>
  </sheetData>
  <autoFilter ref="A2:H1246" xr:uid="{00000000-0001-0000-0600-000000000000}"/>
  <sortState xmlns:xlrd2="http://schemas.microsoft.com/office/spreadsheetml/2017/richdata2" ref="A5:H785">
    <sortCondition ref="A5:A785"/>
    <sortCondition ref="B5:B785"/>
  </sortState>
  <mergeCells count="1">
    <mergeCell ref="D1:F1"/>
  </mergeCells>
  <conditionalFormatting sqref="D5:F785 D787:F856 D1182:F1236 D1238:F1240 D1243:F1246 D858:F1180">
    <cfRule type="cellIs" dxfId="29" priority="6" stopIfTrue="1" operator="equal">
      <formula>"R"</formula>
    </cfRule>
    <cfRule type="cellIs" dxfId="28" priority="7" stopIfTrue="1" operator="equal">
      <formula>"c"</formula>
    </cfRule>
    <cfRule type="cellIs" dxfId="27" priority="8" stopIfTrue="1" operator="equal">
      <formula>"B"</formula>
    </cfRule>
    <cfRule type="cellIs" dxfId="26" priority="9" stopIfTrue="1" operator="equal">
      <formula>"IN"</formula>
    </cfRule>
    <cfRule type="cellIs" dxfId="25" priority="10" stopIfTrue="1" operator="equal">
      <formula>"V"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76" firstPageNumber="56" fitToHeight="0" orientation="landscape" useFirstPageNumber="1" r:id="rId1"/>
  <headerFooter>
    <oddHeader xml:space="preserve">&amp;C&amp;"Calibri,Regular"&amp;10&amp;K000000 For internal use &amp;1#
</oddHeader>
    <oddFooter>&amp;L&amp;G  Price List 2023&amp;C
&amp;1#&amp;"Calibri,Regular"&amp;10&amp;K000000 For internal use &amp;R&amp;P
&amp;"-,Bold"&amp;12&amp;K4E6C9C#5 Peptides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H112"/>
  <sheetViews>
    <sheetView showGridLines="0" zoomScale="75" zoomScaleNormal="75" zoomScalePageLayoutView="80" workbookViewId="0">
      <pane ySplit="2" topLeftCell="A3" activePane="bottomLeft" state="frozen"/>
      <selection pane="bottomLeft" activeCell="A3" sqref="A3"/>
    </sheetView>
  </sheetViews>
  <sheetFormatPr defaultColWidth="9.109375" defaultRowHeight="14.4" x14ac:dyDescent="0.3"/>
  <cols>
    <col min="1" max="1" width="141.44140625" style="136" customWidth="1"/>
    <col min="2" max="2" width="21.5546875" customWidth="1"/>
    <col min="3" max="3" width="26.5546875" customWidth="1"/>
    <col min="4" max="4" width="12" customWidth="1"/>
    <col min="5" max="5" width="12" style="293" customWidth="1"/>
    <col min="6" max="6" width="12" customWidth="1"/>
    <col min="7" max="8" width="7.5546875" customWidth="1"/>
  </cols>
  <sheetData>
    <row r="1" spans="1:8" s="8" customFormat="1" ht="56.25" customHeight="1" x14ac:dyDescent="0.3">
      <c r="A1" s="78" t="s">
        <v>0</v>
      </c>
      <c r="B1" s="78" t="s">
        <v>1</v>
      </c>
      <c r="C1" s="79" t="s">
        <v>2481</v>
      </c>
      <c r="D1" s="373" t="s">
        <v>9979</v>
      </c>
      <c r="E1" s="374"/>
      <c r="F1" s="375"/>
      <c r="G1" s="65" t="s">
        <v>5</v>
      </c>
      <c r="H1" s="62" t="s">
        <v>2193</v>
      </c>
    </row>
    <row r="2" spans="1:8" s="8" customFormat="1" ht="29.25" customHeight="1" x14ac:dyDescent="0.3">
      <c r="A2" s="80"/>
      <c r="B2" s="81"/>
      <c r="C2" s="82"/>
      <c r="D2" s="127" t="s">
        <v>6</v>
      </c>
      <c r="E2" s="303" t="s">
        <v>10358</v>
      </c>
      <c r="F2" s="127" t="s">
        <v>10359</v>
      </c>
      <c r="G2" s="124"/>
      <c r="H2" s="124"/>
    </row>
    <row r="3" spans="1:8" ht="18" x14ac:dyDescent="0.3">
      <c r="A3" s="241" t="s">
        <v>6600</v>
      </c>
      <c r="B3" s="224"/>
      <c r="C3" s="225"/>
      <c r="D3" s="226"/>
      <c r="E3" s="304" t="s">
        <v>6601</v>
      </c>
      <c r="F3" s="229"/>
      <c r="G3" s="24"/>
      <c r="H3" s="13"/>
    </row>
    <row r="4" spans="1:8" ht="15.6" x14ac:dyDescent="0.3">
      <c r="A4" s="242" t="s">
        <v>6602</v>
      </c>
      <c r="B4" s="231"/>
      <c r="C4" s="232"/>
      <c r="D4" s="233"/>
      <c r="E4" s="310" t="s">
        <v>6603</v>
      </c>
      <c r="F4" s="260"/>
      <c r="G4" s="238"/>
      <c r="H4" s="238"/>
    </row>
    <row r="5" spans="1:8" x14ac:dyDescent="0.3">
      <c r="A5" s="135" t="s">
        <v>9306</v>
      </c>
      <c r="B5" s="98" t="s">
        <v>6604</v>
      </c>
      <c r="C5" s="98" t="s">
        <v>6605</v>
      </c>
      <c r="D5" s="57">
        <v>995</v>
      </c>
      <c r="E5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" s="141">
        <f>D5-D5*E5</f>
        <v>995</v>
      </c>
      <c r="G5" s="239" t="s">
        <v>23</v>
      </c>
      <c r="H5" s="189"/>
    </row>
    <row r="6" spans="1:8" x14ac:dyDescent="0.3">
      <c r="A6" s="135" t="s">
        <v>9307</v>
      </c>
      <c r="B6" s="98" t="s">
        <v>6606</v>
      </c>
      <c r="C6" s="98" t="s">
        <v>6605</v>
      </c>
      <c r="D6" s="57">
        <v>893</v>
      </c>
      <c r="E6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" s="141">
        <f t="shared" ref="F6:F68" si="0">D6-D6*E6</f>
        <v>893</v>
      </c>
      <c r="G6" s="239" t="s">
        <v>23</v>
      </c>
      <c r="H6" s="248"/>
    </row>
    <row r="7" spans="1:8" x14ac:dyDescent="0.3">
      <c r="A7" s="135" t="s">
        <v>9308</v>
      </c>
      <c r="B7" s="98" t="s">
        <v>6607</v>
      </c>
      <c r="C7" s="98" t="s">
        <v>6608</v>
      </c>
      <c r="D7" s="57">
        <v>2025</v>
      </c>
      <c r="E7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" s="141">
        <f t="shared" si="0"/>
        <v>2025</v>
      </c>
      <c r="G7" s="239" t="s">
        <v>23</v>
      </c>
      <c r="H7" s="239"/>
    </row>
    <row r="8" spans="1:8" x14ac:dyDescent="0.3">
      <c r="A8" s="135" t="s">
        <v>9309</v>
      </c>
      <c r="B8" s="98" t="s">
        <v>6609</v>
      </c>
      <c r="C8" s="98" t="s">
        <v>6605</v>
      </c>
      <c r="D8" s="57">
        <v>990</v>
      </c>
      <c r="E8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" s="141">
        <f t="shared" si="0"/>
        <v>990</v>
      </c>
      <c r="G8" s="239" t="s">
        <v>23</v>
      </c>
      <c r="H8" s="248"/>
    </row>
    <row r="9" spans="1:8" x14ac:dyDescent="0.3">
      <c r="A9" s="135" t="s">
        <v>9310</v>
      </c>
      <c r="B9" s="98" t="s">
        <v>6610</v>
      </c>
      <c r="C9" s="98" t="s">
        <v>6605</v>
      </c>
      <c r="D9" s="57">
        <v>749</v>
      </c>
      <c r="E9" s="311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" s="141">
        <f t="shared" si="0"/>
        <v>749</v>
      </c>
      <c r="G9" s="239" t="s">
        <v>23</v>
      </c>
      <c r="H9" s="248"/>
    </row>
    <row r="10" spans="1:8" ht="15.6" x14ac:dyDescent="0.3">
      <c r="A10" s="242" t="s">
        <v>6611</v>
      </c>
      <c r="B10" s="231"/>
      <c r="C10" s="232"/>
      <c r="D10" s="233"/>
      <c r="E10" s="310" t="s">
        <v>6612</v>
      </c>
      <c r="F10" s="260"/>
      <c r="G10" s="239"/>
      <c r="H10" s="248"/>
    </row>
    <row r="11" spans="1:8" x14ac:dyDescent="0.3">
      <c r="A11" s="135" t="s">
        <v>9311</v>
      </c>
      <c r="B11" s="102" t="s">
        <v>6613</v>
      </c>
      <c r="C11" s="102" t="s">
        <v>6605</v>
      </c>
      <c r="D11" s="57">
        <v>1452</v>
      </c>
      <c r="E11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11" s="141">
        <f t="shared" si="0"/>
        <v>1452</v>
      </c>
      <c r="G11" s="239" t="s">
        <v>23</v>
      </c>
      <c r="H11" s="248"/>
    </row>
    <row r="12" spans="1:8" x14ac:dyDescent="0.3">
      <c r="A12" s="135" t="s">
        <v>9312</v>
      </c>
      <c r="B12" s="102" t="s">
        <v>6614</v>
      </c>
      <c r="C12" s="102" t="s">
        <v>6605</v>
      </c>
      <c r="D12" s="57">
        <v>1585</v>
      </c>
      <c r="E12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12" s="141">
        <f t="shared" si="0"/>
        <v>1585</v>
      </c>
      <c r="G12" s="239"/>
      <c r="H12" s="248"/>
    </row>
    <row r="13" spans="1:8" x14ac:dyDescent="0.3">
      <c r="A13" s="138" t="s">
        <v>9313</v>
      </c>
      <c r="B13" s="102" t="s">
        <v>6615</v>
      </c>
      <c r="C13" s="102" t="s">
        <v>6605</v>
      </c>
      <c r="D13" s="57">
        <v>2073</v>
      </c>
      <c r="E13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13" s="141">
        <f t="shared" si="0"/>
        <v>2073</v>
      </c>
      <c r="G13" s="239" t="s">
        <v>23</v>
      </c>
      <c r="H13" s="248"/>
    </row>
    <row r="14" spans="1:8" x14ac:dyDescent="0.3">
      <c r="A14" s="135" t="s">
        <v>9314</v>
      </c>
      <c r="B14" s="102" t="s">
        <v>6616</v>
      </c>
      <c r="C14" s="102" t="s">
        <v>6605</v>
      </c>
      <c r="D14" s="57">
        <v>1991</v>
      </c>
      <c r="E14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14" s="141">
        <f t="shared" si="0"/>
        <v>1991</v>
      </c>
      <c r="G14" s="239" t="s">
        <v>23</v>
      </c>
      <c r="H14" s="248"/>
    </row>
    <row r="15" spans="1:8" ht="15" customHeight="1" x14ac:dyDescent="0.3">
      <c r="A15" s="135" t="s">
        <v>9938</v>
      </c>
      <c r="B15" s="102" t="s">
        <v>6617</v>
      </c>
      <c r="C15" s="102" t="s">
        <v>6605</v>
      </c>
      <c r="D15" s="57">
        <v>2132</v>
      </c>
      <c r="E15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15" s="141">
        <f t="shared" si="0"/>
        <v>2132</v>
      </c>
      <c r="G15" s="239" t="s">
        <v>23</v>
      </c>
      <c r="H15" s="248"/>
    </row>
    <row r="16" spans="1:8" x14ac:dyDescent="0.3">
      <c r="A16" s="135" t="s">
        <v>9315</v>
      </c>
      <c r="B16" s="102" t="s">
        <v>6619</v>
      </c>
      <c r="C16" s="102" t="s">
        <v>6605</v>
      </c>
      <c r="D16" s="57">
        <v>1358</v>
      </c>
      <c r="E16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16" s="141">
        <f t="shared" si="0"/>
        <v>1358</v>
      </c>
      <c r="G16" s="239" t="s">
        <v>23</v>
      </c>
      <c r="H16" s="248"/>
    </row>
    <row r="17" spans="1:8" x14ac:dyDescent="0.3">
      <c r="A17" s="138" t="s">
        <v>9316</v>
      </c>
      <c r="B17" s="102" t="s">
        <v>6618</v>
      </c>
      <c r="C17" s="102" t="s">
        <v>6605</v>
      </c>
      <c r="D17" s="57">
        <v>2134</v>
      </c>
      <c r="E17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17" s="141">
        <f t="shared" si="0"/>
        <v>2134</v>
      </c>
      <c r="G17" s="239" t="s">
        <v>23</v>
      </c>
      <c r="H17" s="248"/>
    </row>
    <row r="18" spans="1:8" x14ac:dyDescent="0.3">
      <c r="A18" s="135" t="s">
        <v>9317</v>
      </c>
      <c r="B18" s="102" t="s">
        <v>6621</v>
      </c>
      <c r="C18" s="102" t="s">
        <v>6605</v>
      </c>
      <c r="D18" s="57">
        <v>1953</v>
      </c>
      <c r="E18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18" s="141">
        <f t="shared" si="0"/>
        <v>1953</v>
      </c>
      <c r="G18" s="239" t="s">
        <v>23</v>
      </c>
      <c r="H18" s="248"/>
    </row>
    <row r="19" spans="1:8" x14ac:dyDescent="0.3">
      <c r="A19" s="135" t="s">
        <v>9934</v>
      </c>
      <c r="B19" s="102" t="s">
        <v>6620</v>
      </c>
      <c r="C19" s="102" t="s">
        <v>6605</v>
      </c>
      <c r="D19" s="57">
        <v>2620</v>
      </c>
      <c r="E19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19" s="141">
        <f t="shared" si="0"/>
        <v>2620</v>
      </c>
      <c r="G19" s="239" t="s">
        <v>23</v>
      </c>
      <c r="H19" s="248"/>
    </row>
    <row r="20" spans="1:8" x14ac:dyDescent="0.3">
      <c r="A20" s="135" t="s">
        <v>9318</v>
      </c>
      <c r="B20" s="102" t="s">
        <v>6622</v>
      </c>
      <c r="C20" s="102" t="s">
        <v>6608</v>
      </c>
      <c r="D20" s="57">
        <v>2498</v>
      </c>
      <c r="E20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20" s="141">
        <f t="shared" si="0"/>
        <v>2498</v>
      </c>
      <c r="G20" s="239" t="s">
        <v>23</v>
      </c>
      <c r="H20" s="239"/>
    </row>
    <row r="21" spans="1:8" x14ac:dyDescent="0.3">
      <c r="A21" s="135" t="s">
        <v>9319</v>
      </c>
      <c r="B21" s="102" t="s">
        <v>6624</v>
      </c>
      <c r="C21" s="102" t="s">
        <v>6608</v>
      </c>
      <c r="D21" s="57">
        <v>3119</v>
      </c>
      <c r="E21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21" s="141">
        <f t="shared" si="0"/>
        <v>3119</v>
      </c>
      <c r="G21" s="239" t="s">
        <v>23</v>
      </c>
      <c r="H21" s="239"/>
    </row>
    <row r="22" spans="1:8" x14ac:dyDescent="0.3">
      <c r="A22" s="135" t="s">
        <v>9935</v>
      </c>
      <c r="B22" s="102" t="s">
        <v>6623</v>
      </c>
      <c r="C22" s="102" t="s">
        <v>6608</v>
      </c>
      <c r="D22" s="57">
        <v>3246</v>
      </c>
      <c r="E22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22" s="141">
        <f t="shared" si="0"/>
        <v>3246</v>
      </c>
      <c r="G22" s="239" t="s">
        <v>23</v>
      </c>
      <c r="H22" s="239"/>
    </row>
    <row r="23" spans="1:8" x14ac:dyDescent="0.3">
      <c r="A23" s="135" t="s">
        <v>9320</v>
      </c>
      <c r="B23" s="102" t="s">
        <v>6626</v>
      </c>
      <c r="C23" s="102" t="s">
        <v>6605</v>
      </c>
      <c r="D23" s="57">
        <v>1458</v>
      </c>
      <c r="E23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23" s="141">
        <f t="shared" si="0"/>
        <v>1458</v>
      </c>
      <c r="G23" s="239" t="s">
        <v>23</v>
      </c>
      <c r="H23" s="248"/>
    </row>
    <row r="24" spans="1:8" x14ac:dyDescent="0.3">
      <c r="A24" s="135" t="s">
        <v>9321</v>
      </c>
      <c r="B24" s="102" t="s">
        <v>6625</v>
      </c>
      <c r="C24" s="102" t="s">
        <v>6605</v>
      </c>
      <c r="D24" s="57">
        <v>1585</v>
      </c>
      <c r="E24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24" s="141">
        <f t="shared" si="0"/>
        <v>1585</v>
      </c>
      <c r="G24" s="239"/>
      <c r="H24" s="248"/>
    </row>
    <row r="25" spans="1:8" x14ac:dyDescent="0.3">
      <c r="A25" s="135" t="s">
        <v>9322</v>
      </c>
      <c r="B25" s="102" t="s">
        <v>6628</v>
      </c>
      <c r="C25" s="102" t="s">
        <v>6605</v>
      </c>
      <c r="D25" s="57">
        <v>2079</v>
      </c>
      <c r="E25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25" s="141">
        <f t="shared" si="0"/>
        <v>2079</v>
      </c>
      <c r="G25" s="239" t="s">
        <v>23</v>
      </c>
      <c r="H25" s="248"/>
    </row>
    <row r="26" spans="1:8" x14ac:dyDescent="0.3">
      <c r="A26" s="135" t="s">
        <v>9936</v>
      </c>
      <c r="B26" s="102" t="s">
        <v>6627</v>
      </c>
      <c r="C26" s="102" t="s">
        <v>6605</v>
      </c>
      <c r="D26" s="57">
        <v>2231</v>
      </c>
      <c r="E26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26" s="141">
        <f t="shared" si="0"/>
        <v>2231</v>
      </c>
      <c r="G26" s="239" t="s">
        <v>23</v>
      </c>
      <c r="H26" s="239"/>
    </row>
    <row r="27" spans="1:8" x14ac:dyDescent="0.3">
      <c r="A27" s="135" t="s">
        <v>9323</v>
      </c>
      <c r="B27" s="102" t="s">
        <v>6629</v>
      </c>
      <c r="C27" s="102" t="s">
        <v>6605</v>
      </c>
      <c r="D27" s="57">
        <v>1243</v>
      </c>
      <c r="E27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27" s="141">
        <f t="shared" si="0"/>
        <v>1243</v>
      </c>
      <c r="G27" s="239" t="s">
        <v>23</v>
      </c>
      <c r="H27" s="248"/>
    </row>
    <row r="28" spans="1:8" x14ac:dyDescent="0.3">
      <c r="A28" s="135" t="s">
        <v>9324</v>
      </c>
      <c r="B28" s="102" t="s">
        <v>6631</v>
      </c>
      <c r="C28" s="102" t="s">
        <v>6605</v>
      </c>
      <c r="D28" s="57">
        <v>1819</v>
      </c>
      <c r="E28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28" s="141">
        <f t="shared" si="0"/>
        <v>1819</v>
      </c>
      <c r="G28" s="239" t="s">
        <v>23</v>
      </c>
      <c r="H28" s="248"/>
    </row>
    <row r="29" spans="1:8" x14ac:dyDescent="0.3">
      <c r="A29" s="135" t="s">
        <v>9937</v>
      </c>
      <c r="B29" s="102" t="s">
        <v>6630</v>
      </c>
      <c r="C29" s="102" t="s">
        <v>6605</v>
      </c>
      <c r="D29" s="57">
        <v>1940</v>
      </c>
      <c r="E29" s="311">
        <f>IF(VLOOKUP($E$10,Discounts!B:C,2,FALSE)&gt;0,VLOOKUP($E$10,Discounts!B:C,2,FALSE),IF(VLOOKUP(MID($E$10,1,6),Discounts!B:C,2,FALSE)&gt;0,VLOOKUP(MID($E$10,1,6),Discounts!B:C,2,FALSE),IF(VLOOKUP(MID($E$10,1,3),Discounts!B:C,2,FALSE)&gt;0,VLOOKUP(MID($E$10,1,3),Discounts!B:C,2,FALSE),VLOOKUP(MID($E$10,1,1),Discounts!B:C,2,FALSE))))</f>
        <v>0</v>
      </c>
      <c r="F29" s="141">
        <f t="shared" si="0"/>
        <v>1940</v>
      </c>
      <c r="G29" s="239" t="s">
        <v>23</v>
      </c>
      <c r="H29" s="248"/>
    </row>
    <row r="30" spans="1:8" ht="15.6" x14ac:dyDescent="0.3">
      <c r="A30" s="242" t="s">
        <v>6632</v>
      </c>
      <c r="B30" s="231"/>
      <c r="C30" s="232"/>
      <c r="D30" s="233"/>
      <c r="E30" s="310" t="s">
        <v>6633</v>
      </c>
      <c r="F30" s="260"/>
      <c r="G30" s="239"/>
      <c r="H30" s="248"/>
    </row>
    <row r="31" spans="1:8" ht="28.8" x14ac:dyDescent="0.3">
      <c r="A31" s="135" t="s">
        <v>9327</v>
      </c>
      <c r="B31" s="102" t="s">
        <v>6636</v>
      </c>
      <c r="C31" s="102" t="s">
        <v>6637</v>
      </c>
      <c r="D31" s="57">
        <v>4485</v>
      </c>
      <c r="E31" s="311">
        <f>IF(VLOOKUP($E$30,Discounts!B:C,2,FALSE)&gt;0,VLOOKUP($E$30,Discounts!B:C,2,FALSE),IF(VLOOKUP(MID($E$30,1,6),Discounts!B:C,2,FALSE)&gt;0,VLOOKUP(MID($E$30,1,6),Discounts!B:C,2,FALSE),IF(VLOOKUP(MID($E$30,1,3),Discounts!B:C,2,FALSE)&gt;0,VLOOKUP(MID($E$30,1,3),Discounts!B:C,2,FALSE),VLOOKUP(MID($E$30,1,1),Discounts!B:C,2,FALSE))))</f>
        <v>0</v>
      </c>
      <c r="F31" s="141">
        <f t="shared" si="0"/>
        <v>4485</v>
      </c>
      <c r="G31" s="239" t="s">
        <v>23</v>
      </c>
      <c r="H31" s="248"/>
    </row>
    <row r="32" spans="1:8" x14ac:dyDescent="0.3">
      <c r="A32" s="135" t="s">
        <v>9326</v>
      </c>
      <c r="B32" s="102" t="s">
        <v>6635</v>
      </c>
      <c r="C32" s="102" t="s">
        <v>6605</v>
      </c>
      <c r="D32" s="57">
        <v>1813</v>
      </c>
      <c r="E32" s="311">
        <f>IF(VLOOKUP($E$30,Discounts!B:C,2,FALSE)&gt;0,VLOOKUP($E$30,Discounts!B:C,2,FALSE),IF(VLOOKUP(MID($E$30,1,6),Discounts!B:C,2,FALSE)&gt;0,VLOOKUP(MID($E$30,1,6),Discounts!B:C,2,FALSE),IF(VLOOKUP(MID($E$30,1,3),Discounts!B:C,2,FALSE)&gt;0,VLOOKUP(MID($E$30,1,3),Discounts!B:C,2,FALSE),VLOOKUP(MID($E$30,1,1),Discounts!B:C,2,FALSE))))</f>
        <v>0</v>
      </c>
      <c r="F32" s="141">
        <f t="shared" si="0"/>
        <v>1813</v>
      </c>
      <c r="G32" s="239"/>
      <c r="H32" s="248"/>
    </row>
    <row r="33" spans="1:8" ht="28.8" x14ac:dyDescent="0.3">
      <c r="A33" s="135" t="s">
        <v>9325</v>
      </c>
      <c r="B33" s="102" t="s">
        <v>6634</v>
      </c>
      <c r="C33" s="102" t="s">
        <v>6605</v>
      </c>
      <c r="D33" s="57">
        <v>2751</v>
      </c>
      <c r="E33" s="311">
        <f>IF(VLOOKUP($E$30,Discounts!B:C,2,FALSE)&gt;0,VLOOKUP($E$30,Discounts!B:C,2,FALSE),IF(VLOOKUP(MID($E$30,1,6),Discounts!B:C,2,FALSE)&gt;0,VLOOKUP(MID($E$30,1,6),Discounts!B:C,2,FALSE),IF(VLOOKUP(MID($E$30,1,3),Discounts!B:C,2,FALSE)&gt;0,VLOOKUP(MID($E$30,1,3),Discounts!B:C,2,FALSE),VLOOKUP(MID($E$30,1,1),Discounts!B:C,2,FALSE))))</f>
        <v>0</v>
      </c>
      <c r="F33" s="141">
        <f t="shared" si="0"/>
        <v>2751</v>
      </c>
      <c r="G33" s="239" t="s">
        <v>23</v>
      </c>
      <c r="H33" s="239"/>
    </row>
    <row r="34" spans="1:8" ht="28.8" x14ac:dyDescent="0.3">
      <c r="A34" s="135" t="s">
        <v>9978</v>
      </c>
      <c r="B34" s="102" t="s">
        <v>9975</v>
      </c>
      <c r="C34" s="102" t="s">
        <v>6605</v>
      </c>
      <c r="D34" s="57">
        <v>2042</v>
      </c>
      <c r="E34" s="311">
        <f>IF(VLOOKUP($E$30,Discounts!B:C,2,FALSE)&gt;0,VLOOKUP($E$30,Discounts!B:C,2,FALSE),IF(VLOOKUP(MID($E$30,1,6),Discounts!B:C,2,FALSE)&gt;0,VLOOKUP(MID($E$30,1,6),Discounts!B:C,2,FALSE),IF(VLOOKUP(MID($E$30,1,3),Discounts!B:C,2,FALSE)&gt;0,VLOOKUP(MID($E$30,1,3),Discounts!B:C,2,FALSE),VLOOKUP(MID($E$30,1,1),Discounts!B:C,2,FALSE))))</f>
        <v>0</v>
      </c>
      <c r="F34" s="141">
        <f t="shared" si="0"/>
        <v>2042</v>
      </c>
      <c r="G34" s="239" t="s">
        <v>23</v>
      </c>
      <c r="H34" s="248"/>
    </row>
    <row r="35" spans="1:8" ht="30" customHeight="1" x14ac:dyDescent="0.3">
      <c r="A35" s="135" t="s">
        <v>9977</v>
      </c>
      <c r="B35" s="102" t="s">
        <v>9976</v>
      </c>
      <c r="C35" s="102" t="s">
        <v>6605</v>
      </c>
      <c r="D35" s="57">
        <v>2155</v>
      </c>
      <c r="E35" s="311">
        <f>IF(VLOOKUP($E$30,Discounts!B:C,2,FALSE)&gt;0,VLOOKUP($E$30,Discounts!B:C,2,FALSE),IF(VLOOKUP(MID($E$30,1,6),Discounts!B:C,2,FALSE)&gt;0,VLOOKUP(MID($E$30,1,6),Discounts!B:C,2,FALSE),IF(VLOOKUP(MID($E$30,1,3),Discounts!B:C,2,FALSE)&gt;0,VLOOKUP(MID($E$30,1,3),Discounts!B:C,2,FALSE),VLOOKUP(MID($E$30,1,1),Discounts!B:C,2,FALSE))))</f>
        <v>0</v>
      </c>
      <c r="F35" s="141">
        <f t="shared" si="0"/>
        <v>2155</v>
      </c>
      <c r="G35" s="239" t="s">
        <v>23</v>
      </c>
      <c r="H35" s="248"/>
    </row>
    <row r="36" spans="1:8" ht="30" customHeight="1" x14ac:dyDescent="0.3">
      <c r="A36" s="135" t="s">
        <v>9328</v>
      </c>
      <c r="B36" s="102" t="s">
        <v>6638</v>
      </c>
      <c r="C36" s="102" t="s">
        <v>6637</v>
      </c>
      <c r="D36" s="57">
        <v>3960</v>
      </c>
      <c r="E36" s="311">
        <f>IF(VLOOKUP($E$30,Discounts!B:C,2,FALSE)&gt;0,VLOOKUP($E$30,Discounts!B:C,2,FALSE),IF(VLOOKUP(MID($E$30,1,6),Discounts!B:C,2,FALSE)&gt;0,VLOOKUP(MID($E$30,1,6),Discounts!B:C,2,FALSE),IF(VLOOKUP(MID($E$30,1,3),Discounts!B:C,2,FALSE)&gt;0,VLOOKUP(MID($E$30,1,3),Discounts!B:C,2,FALSE),VLOOKUP(MID($E$30,1,1),Discounts!B:C,2,FALSE))))</f>
        <v>0</v>
      </c>
      <c r="F36" s="141">
        <f t="shared" si="0"/>
        <v>3960</v>
      </c>
      <c r="G36" s="239" t="s">
        <v>23</v>
      </c>
      <c r="H36" s="248"/>
    </row>
    <row r="37" spans="1:8" ht="15.6" x14ac:dyDescent="0.3">
      <c r="A37" s="242" t="s">
        <v>6639</v>
      </c>
      <c r="B37" s="231"/>
      <c r="C37" s="232"/>
      <c r="D37" s="233"/>
      <c r="E37" s="310" t="s">
        <v>6640</v>
      </c>
      <c r="F37" s="260"/>
      <c r="G37" s="239"/>
      <c r="H37" s="248"/>
    </row>
    <row r="38" spans="1:8" x14ac:dyDescent="0.3">
      <c r="A38" s="135" t="s">
        <v>9329</v>
      </c>
      <c r="B38" s="102" t="s">
        <v>6641</v>
      </c>
      <c r="C38" s="102" t="s">
        <v>6605</v>
      </c>
      <c r="D38" s="57">
        <v>1062</v>
      </c>
      <c r="E38" s="311">
        <f>IF(VLOOKUP($E$37,Discounts!B:C,2,FALSE)&gt;0,VLOOKUP($E$37,Discounts!B:C,2,FALSE),IF(VLOOKUP(MID($E$37,1,6),Discounts!B:C,2,FALSE)&gt;0,VLOOKUP(MID($E$37,1,6),Discounts!B:C,2,FALSE),IF(VLOOKUP(MID($E$37,1,3),Discounts!B:C,2,FALSE)&gt;0,VLOOKUP(MID($E$37,1,3),Discounts!B:C,2,FALSE),VLOOKUP(MID($E$37,1,1),Discounts!B:C,2,FALSE))))</f>
        <v>0</v>
      </c>
      <c r="F38" s="141">
        <f t="shared" si="0"/>
        <v>1062</v>
      </c>
      <c r="G38" s="239" t="s">
        <v>23</v>
      </c>
      <c r="H38" s="248"/>
    </row>
    <row r="39" spans="1:8" x14ac:dyDescent="0.3">
      <c r="A39" s="135" t="s">
        <v>9330</v>
      </c>
      <c r="B39" s="102" t="s">
        <v>6642</v>
      </c>
      <c r="C39" s="102" t="s">
        <v>6608</v>
      </c>
      <c r="D39" s="57">
        <v>2003</v>
      </c>
      <c r="E39" s="311">
        <f>IF(VLOOKUP($E$37,Discounts!B:C,2,FALSE)&gt;0,VLOOKUP($E$37,Discounts!B:C,2,FALSE),IF(VLOOKUP(MID($E$37,1,6),Discounts!B:C,2,FALSE)&gt;0,VLOOKUP(MID($E$37,1,6),Discounts!B:C,2,FALSE),IF(VLOOKUP(MID($E$37,1,3),Discounts!B:C,2,FALSE)&gt;0,VLOOKUP(MID($E$37,1,3),Discounts!B:C,2,FALSE),VLOOKUP(MID($E$37,1,1),Discounts!B:C,2,FALSE))))</f>
        <v>0</v>
      </c>
      <c r="F39" s="141">
        <f t="shared" si="0"/>
        <v>2003</v>
      </c>
      <c r="G39" s="239" t="s">
        <v>23</v>
      </c>
      <c r="H39" s="248"/>
    </row>
    <row r="40" spans="1:8" x14ac:dyDescent="0.3">
      <c r="A40" s="135" t="s">
        <v>9331</v>
      </c>
      <c r="B40" s="102" t="s">
        <v>6643</v>
      </c>
      <c r="C40" s="102" t="s">
        <v>6605</v>
      </c>
      <c r="D40" s="57">
        <v>1037</v>
      </c>
      <c r="E40" s="311">
        <f>IF(VLOOKUP($E$37,Discounts!B:C,2,FALSE)&gt;0,VLOOKUP($E$37,Discounts!B:C,2,FALSE),IF(VLOOKUP(MID($E$37,1,6),Discounts!B:C,2,FALSE)&gt;0,VLOOKUP(MID($E$37,1,6),Discounts!B:C,2,FALSE),IF(VLOOKUP(MID($E$37,1,3),Discounts!B:C,2,FALSE)&gt;0,VLOOKUP(MID($E$37,1,3),Discounts!B:C,2,FALSE),VLOOKUP(MID($E$37,1,1),Discounts!B:C,2,FALSE))))</f>
        <v>0</v>
      </c>
      <c r="F40" s="141">
        <f t="shared" si="0"/>
        <v>1037</v>
      </c>
      <c r="G40" s="239" t="s">
        <v>23</v>
      </c>
      <c r="H40" s="248"/>
    </row>
    <row r="41" spans="1:8" x14ac:dyDescent="0.3">
      <c r="A41" s="135" t="s">
        <v>9332</v>
      </c>
      <c r="B41" s="102" t="s">
        <v>6644</v>
      </c>
      <c r="C41" s="102" t="s">
        <v>6605</v>
      </c>
      <c r="D41" s="57">
        <v>856</v>
      </c>
      <c r="E41" s="311">
        <f>IF(VLOOKUP($E$37,Discounts!B:C,2,FALSE)&gt;0,VLOOKUP($E$37,Discounts!B:C,2,FALSE),IF(VLOOKUP(MID($E$37,1,6),Discounts!B:C,2,FALSE)&gt;0,VLOOKUP(MID($E$37,1,6),Discounts!B:C,2,FALSE),IF(VLOOKUP(MID($E$37,1,3),Discounts!B:C,2,FALSE)&gt;0,VLOOKUP(MID($E$37,1,3),Discounts!B:C,2,FALSE),VLOOKUP(MID($E$37,1,1),Discounts!B:C,2,FALSE))))</f>
        <v>0</v>
      </c>
      <c r="F41" s="141">
        <f t="shared" si="0"/>
        <v>856</v>
      </c>
      <c r="G41" s="239" t="s">
        <v>23</v>
      </c>
      <c r="H41" s="248"/>
    </row>
    <row r="42" spans="1:8" ht="15.6" x14ac:dyDescent="0.3">
      <c r="A42" s="242" t="s">
        <v>6645</v>
      </c>
      <c r="B42" s="231"/>
      <c r="C42" s="232"/>
      <c r="D42" s="233"/>
      <c r="E42" s="310" t="s">
        <v>6646</v>
      </c>
      <c r="F42" s="260"/>
      <c r="G42" s="239"/>
      <c r="H42" s="248"/>
    </row>
    <row r="43" spans="1:8" x14ac:dyDescent="0.3">
      <c r="A43" s="135" t="s">
        <v>9333</v>
      </c>
      <c r="B43" s="102" t="s">
        <v>6647</v>
      </c>
      <c r="C43" s="102" t="s">
        <v>6605</v>
      </c>
      <c r="D43" s="57">
        <v>1663</v>
      </c>
      <c r="E43" s="311">
        <f>IF(VLOOKUP($E$42,Discounts!B:C,2,FALSE)&gt;0,VLOOKUP($E$42,Discounts!B:C,2,FALSE),IF(VLOOKUP(MID($E$42,1,6),Discounts!B:C,2,FALSE)&gt;0,VLOOKUP(MID($E$42,1,6),Discounts!B:C,2,FALSE),IF(VLOOKUP(MID($E$42,1,3),Discounts!B:C,2,FALSE)&gt;0,VLOOKUP(MID($E$42,1,3),Discounts!B:C,2,FALSE),VLOOKUP(MID($E$42,1,1),Discounts!B:C,2,FALSE))))</f>
        <v>0</v>
      </c>
      <c r="F43" s="141">
        <f t="shared" si="0"/>
        <v>1663</v>
      </c>
      <c r="G43" s="239" t="s">
        <v>23</v>
      </c>
      <c r="H43" s="248"/>
    </row>
    <row r="44" spans="1:8" x14ac:dyDescent="0.3">
      <c r="A44" s="135" t="s">
        <v>9334</v>
      </c>
      <c r="B44" s="102" t="s">
        <v>6648</v>
      </c>
      <c r="C44" s="102" t="s">
        <v>6605</v>
      </c>
      <c r="D44" s="57">
        <v>2208</v>
      </c>
      <c r="E44" s="311">
        <f>IF(VLOOKUP($E$42,Discounts!B:C,2,FALSE)&gt;0,VLOOKUP($E$42,Discounts!B:C,2,FALSE),IF(VLOOKUP(MID($E$42,1,6),Discounts!B:C,2,FALSE)&gt;0,VLOOKUP(MID($E$42,1,6),Discounts!B:C,2,FALSE),IF(VLOOKUP(MID($E$42,1,3),Discounts!B:C,2,FALSE)&gt;0,VLOOKUP(MID($E$42,1,3),Discounts!B:C,2,FALSE),VLOOKUP(MID($E$42,1,1),Discounts!B:C,2,FALSE))))</f>
        <v>0</v>
      </c>
      <c r="F44" s="141">
        <f t="shared" si="0"/>
        <v>2208</v>
      </c>
      <c r="G44" s="239" t="s">
        <v>23</v>
      </c>
      <c r="H44" s="248"/>
    </row>
    <row r="45" spans="1:8" ht="28.8" x14ac:dyDescent="0.3">
      <c r="A45" s="135" t="s">
        <v>7910</v>
      </c>
      <c r="B45" s="102" t="s">
        <v>6649</v>
      </c>
      <c r="C45" s="102" t="s">
        <v>6605</v>
      </c>
      <c r="D45" s="57">
        <v>2337</v>
      </c>
      <c r="E45" s="311">
        <f>IF(VLOOKUP($E$42,Discounts!B:C,2,FALSE)&gt;0,VLOOKUP($E$42,Discounts!B:C,2,FALSE),IF(VLOOKUP(MID($E$42,1,6),Discounts!B:C,2,FALSE)&gt;0,VLOOKUP(MID($E$42,1,6),Discounts!B:C,2,FALSE),IF(VLOOKUP(MID($E$42,1,3),Discounts!B:C,2,FALSE)&gt;0,VLOOKUP(MID($E$42,1,3),Discounts!B:C,2,FALSE),VLOOKUP(MID($E$42,1,1),Discounts!B:C,2,FALSE))))</f>
        <v>0</v>
      </c>
      <c r="F45" s="141">
        <f t="shared" si="0"/>
        <v>2337</v>
      </c>
      <c r="G45" s="239" t="s">
        <v>23</v>
      </c>
      <c r="H45" s="248"/>
    </row>
    <row r="46" spans="1:8" x14ac:dyDescent="0.3">
      <c r="A46" s="135" t="s">
        <v>9335</v>
      </c>
      <c r="B46" s="102" t="s">
        <v>6650</v>
      </c>
      <c r="C46" s="102" t="s">
        <v>6608</v>
      </c>
      <c r="D46" s="57">
        <v>2639</v>
      </c>
      <c r="E46" s="311">
        <f>IF(VLOOKUP($E$42,Discounts!B:C,2,FALSE)&gt;0,VLOOKUP($E$42,Discounts!B:C,2,FALSE),IF(VLOOKUP(MID($E$42,1,6),Discounts!B:C,2,FALSE)&gt;0,VLOOKUP(MID($E$42,1,6),Discounts!B:C,2,FALSE),IF(VLOOKUP(MID($E$42,1,3),Discounts!B:C,2,FALSE)&gt;0,VLOOKUP(MID($E$42,1,3),Discounts!B:C,2,FALSE),VLOOKUP(MID($E$42,1,1),Discounts!B:C,2,FALSE))))</f>
        <v>0</v>
      </c>
      <c r="F46" s="141">
        <f t="shared" si="0"/>
        <v>2639</v>
      </c>
      <c r="G46" s="239" t="s">
        <v>23</v>
      </c>
      <c r="H46" s="248"/>
    </row>
    <row r="47" spans="1:8" ht="28.8" x14ac:dyDescent="0.3">
      <c r="A47" s="135" t="s">
        <v>7911</v>
      </c>
      <c r="B47" s="102" t="s">
        <v>6651</v>
      </c>
      <c r="C47" s="102" t="s">
        <v>6608</v>
      </c>
      <c r="D47" s="57">
        <v>3210</v>
      </c>
      <c r="E47" s="311">
        <f>IF(VLOOKUP($E$42,Discounts!B:C,2,FALSE)&gt;0,VLOOKUP($E$42,Discounts!B:C,2,FALSE),IF(VLOOKUP(MID($E$42,1,6),Discounts!B:C,2,FALSE)&gt;0,VLOOKUP(MID($E$42,1,6),Discounts!B:C,2,FALSE),IF(VLOOKUP(MID($E$42,1,3),Discounts!B:C,2,FALSE)&gt;0,VLOOKUP(MID($E$42,1,3),Discounts!B:C,2,FALSE),VLOOKUP(MID($E$42,1,1),Discounts!B:C,2,FALSE))))</f>
        <v>0</v>
      </c>
      <c r="F47" s="141">
        <f t="shared" si="0"/>
        <v>3210</v>
      </c>
      <c r="G47" s="239" t="s">
        <v>23</v>
      </c>
      <c r="H47" s="248"/>
    </row>
    <row r="48" spans="1:8" ht="28.8" x14ac:dyDescent="0.3">
      <c r="A48" s="135" t="s">
        <v>7912</v>
      </c>
      <c r="B48" s="102" t="s">
        <v>6652</v>
      </c>
      <c r="C48" s="102" t="s">
        <v>6608</v>
      </c>
      <c r="D48" s="57">
        <v>3346</v>
      </c>
      <c r="E48" s="311">
        <f>IF(VLOOKUP($E$42,Discounts!B:C,2,FALSE)&gt;0,VLOOKUP($E$42,Discounts!B:C,2,FALSE),IF(VLOOKUP(MID($E$42,1,6),Discounts!B:C,2,FALSE)&gt;0,VLOOKUP(MID($E$42,1,6),Discounts!B:C,2,FALSE),IF(VLOOKUP(MID($E$42,1,3),Discounts!B:C,2,FALSE)&gt;0,VLOOKUP(MID($E$42,1,3),Discounts!B:C,2,FALSE),VLOOKUP(MID($E$42,1,1),Discounts!B:C,2,FALSE))))</f>
        <v>0</v>
      </c>
      <c r="F48" s="141">
        <f t="shared" si="0"/>
        <v>3346</v>
      </c>
      <c r="G48" s="239" t="s">
        <v>23</v>
      </c>
      <c r="H48" s="239"/>
    </row>
    <row r="49" spans="1:8" x14ac:dyDescent="0.3">
      <c r="A49" s="135" t="s">
        <v>9336</v>
      </c>
      <c r="B49" s="102" t="s">
        <v>6653</v>
      </c>
      <c r="C49" s="102" t="s">
        <v>6605</v>
      </c>
      <c r="D49" s="57">
        <v>1661</v>
      </c>
      <c r="E49" s="311">
        <f>IF(VLOOKUP($E$42,Discounts!B:C,2,FALSE)&gt;0,VLOOKUP($E$42,Discounts!B:C,2,FALSE),IF(VLOOKUP(MID($E$42,1,6),Discounts!B:C,2,FALSE)&gt;0,VLOOKUP(MID($E$42,1,6),Discounts!B:C,2,FALSE),IF(VLOOKUP(MID($E$42,1,3),Discounts!B:C,2,FALSE)&gt;0,VLOOKUP(MID($E$42,1,3),Discounts!B:C,2,FALSE),VLOOKUP(MID($E$42,1,1),Discounts!B:C,2,FALSE))))</f>
        <v>0</v>
      </c>
      <c r="F49" s="141">
        <f t="shared" si="0"/>
        <v>1661</v>
      </c>
      <c r="G49" s="239" t="s">
        <v>23</v>
      </c>
      <c r="H49" s="248"/>
    </row>
    <row r="50" spans="1:8" x14ac:dyDescent="0.3">
      <c r="A50" s="135" t="s">
        <v>9337</v>
      </c>
      <c r="B50" s="102" t="s">
        <v>6655</v>
      </c>
      <c r="C50" s="102" t="s">
        <v>6605</v>
      </c>
      <c r="D50" s="57">
        <v>2244</v>
      </c>
      <c r="E50" s="311">
        <f>IF(VLOOKUP($E$42,Discounts!B:C,2,FALSE)&gt;0,VLOOKUP($E$42,Discounts!B:C,2,FALSE),IF(VLOOKUP(MID($E$42,1,6),Discounts!B:C,2,FALSE)&gt;0,VLOOKUP(MID($E$42,1,6),Discounts!B:C,2,FALSE),IF(VLOOKUP(MID($E$42,1,3),Discounts!B:C,2,FALSE)&gt;0,VLOOKUP(MID($E$42,1,3),Discounts!B:C,2,FALSE),VLOOKUP(MID($E$42,1,1),Discounts!B:C,2,FALSE))))</f>
        <v>0</v>
      </c>
      <c r="F50" s="141">
        <f t="shared" si="0"/>
        <v>2244</v>
      </c>
      <c r="G50" s="239" t="s">
        <v>23</v>
      </c>
      <c r="H50" s="248"/>
    </row>
    <row r="51" spans="1:8" ht="28.8" x14ac:dyDescent="0.3">
      <c r="A51" s="135" t="s">
        <v>7913</v>
      </c>
      <c r="B51" s="102" t="s">
        <v>6654</v>
      </c>
      <c r="C51" s="102" t="s">
        <v>6605</v>
      </c>
      <c r="D51" s="57">
        <v>2344</v>
      </c>
      <c r="E51" s="311">
        <f>IF(VLOOKUP($E$42,Discounts!B:C,2,FALSE)&gt;0,VLOOKUP($E$42,Discounts!B:C,2,FALSE),IF(VLOOKUP(MID($E$42,1,6),Discounts!B:C,2,FALSE)&gt;0,VLOOKUP(MID($E$42,1,6),Discounts!B:C,2,FALSE),IF(VLOOKUP(MID($E$42,1,3),Discounts!B:C,2,FALSE)&gt;0,VLOOKUP(MID($E$42,1,3),Discounts!B:C,2,FALSE),VLOOKUP(MID($E$42,1,1),Discounts!B:C,2,FALSE))))</f>
        <v>0</v>
      </c>
      <c r="F51" s="141">
        <f t="shared" si="0"/>
        <v>2344</v>
      </c>
      <c r="G51" s="239" t="s">
        <v>23</v>
      </c>
      <c r="H51" s="248"/>
    </row>
    <row r="52" spans="1:8" x14ac:dyDescent="0.3">
      <c r="A52" s="135" t="s">
        <v>9338</v>
      </c>
      <c r="B52" s="102" t="s">
        <v>6656</v>
      </c>
      <c r="C52" s="102" t="s">
        <v>6605</v>
      </c>
      <c r="D52" s="57">
        <v>1481</v>
      </c>
      <c r="E52" s="311">
        <f>IF(VLOOKUP($E$42,Discounts!B:C,2,FALSE)&gt;0,VLOOKUP($E$42,Discounts!B:C,2,FALSE),IF(VLOOKUP(MID($E$42,1,6),Discounts!B:C,2,FALSE)&gt;0,VLOOKUP(MID($E$42,1,6),Discounts!B:C,2,FALSE),IF(VLOOKUP(MID($E$42,1,3),Discounts!B:C,2,FALSE)&gt;0,VLOOKUP(MID($E$42,1,3),Discounts!B:C,2,FALSE),VLOOKUP(MID($E$42,1,1),Discounts!B:C,2,FALSE))))</f>
        <v>0</v>
      </c>
      <c r="F52" s="141">
        <f t="shared" si="0"/>
        <v>1481</v>
      </c>
      <c r="G52" s="239" t="s">
        <v>23</v>
      </c>
      <c r="H52" s="248"/>
    </row>
    <row r="53" spans="1:8" x14ac:dyDescent="0.3">
      <c r="A53" s="135" t="s">
        <v>9339</v>
      </c>
      <c r="B53" s="102" t="s">
        <v>6657</v>
      </c>
      <c r="C53" s="102" t="s">
        <v>6605</v>
      </c>
      <c r="D53" s="57">
        <v>2036</v>
      </c>
      <c r="E53" s="311">
        <f>IF(VLOOKUP($E$42,Discounts!B:C,2,FALSE)&gt;0,VLOOKUP($E$42,Discounts!B:C,2,FALSE),IF(VLOOKUP(MID($E$42,1,6),Discounts!B:C,2,FALSE)&gt;0,VLOOKUP(MID($E$42,1,6),Discounts!B:C,2,FALSE),IF(VLOOKUP(MID($E$42,1,3),Discounts!B:C,2,FALSE)&gt;0,VLOOKUP(MID($E$42,1,3),Discounts!B:C,2,FALSE),VLOOKUP(MID($E$42,1,1),Discounts!B:C,2,FALSE))))</f>
        <v>0</v>
      </c>
      <c r="F53" s="141">
        <f t="shared" si="0"/>
        <v>2036</v>
      </c>
      <c r="G53" s="239" t="s">
        <v>23</v>
      </c>
      <c r="H53" s="248"/>
    </row>
    <row r="54" spans="1:8" ht="28.8" x14ac:dyDescent="0.3">
      <c r="A54" s="135" t="s">
        <v>7914</v>
      </c>
      <c r="B54" s="102" t="s">
        <v>6658</v>
      </c>
      <c r="C54" s="102" t="s">
        <v>6605</v>
      </c>
      <c r="D54" s="57">
        <v>2163</v>
      </c>
      <c r="E54" s="311">
        <f>IF(VLOOKUP($E$42,Discounts!B:C,2,FALSE)&gt;0,VLOOKUP($E$42,Discounts!B:C,2,FALSE),IF(VLOOKUP(MID($E$42,1,6),Discounts!B:C,2,FALSE)&gt;0,VLOOKUP(MID($E$42,1,6),Discounts!B:C,2,FALSE),IF(VLOOKUP(MID($E$42,1,3),Discounts!B:C,2,FALSE)&gt;0,VLOOKUP(MID($E$42,1,3),Discounts!B:C,2,FALSE),VLOOKUP(MID($E$42,1,1),Discounts!B:C,2,FALSE))))</f>
        <v>0</v>
      </c>
      <c r="F54" s="141">
        <f t="shared" si="0"/>
        <v>2163</v>
      </c>
      <c r="G54" s="239" t="s">
        <v>23</v>
      </c>
      <c r="H54" s="248"/>
    </row>
    <row r="55" spans="1:8" ht="15.6" x14ac:dyDescent="0.3">
      <c r="A55" s="242" t="s">
        <v>6659</v>
      </c>
      <c r="B55" s="231"/>
      <c r="C55" s="232"/>
      <c r="D55" s="233"/>
      <c r="E55" s="310" t="s">
        <v>6660</v>
      </c>
      <c r="F55" s="260"/>
      <c r="G55" s="239"/>
      <c r="H55" s="248"/>
    </row>
    <row r="56" spans="1:8" ht="28.8" x14ac:dyDescent="0.3">
      <c r="A56" s="135" t="s">
        <v>9340</v>
      </c>
      <c r="B56" s="102" t="s">
        <v>6661</v>
      </c>
      <c r="C56" s="102" t="s">
        <v>6605</v>
      </c>
      <c r="D56" s="57">
        <v>3051</v>
      </c>
      <c r="E56" s="311">
        <f>IF(VLOOKUP($E$55,Discounts!B:C,2,FALSE)&gt;0,VLOOKUP($E$55,Discounts!B:C,2,FALSE),IF(VLOOKUP(MID($E$55,1,6),Discounts!B:C,2,FALSE)&gt;0,VLOOKUP(MID($E$55,1,6),Discounts!B:C,2,FALSE),IF(VLOOKUP(MID($E$55,1,3),Discounts!B:C,2,FALSE)&gt;0,VLOOKUP(MID($E$55,1,3),Discounts!B:C,2,FALSE),VLOOKUP(MID($E$55,1,1),Discounts!B:C,2,FALSE))))</f>
        <v>0</v>
      </c>
      <c r="F56" s="141">
        <f t="shared" si="0"/>
        <v>3051</v>
      </c>
      <c r="G56" s="239" t="s">
        <v>23</v>
      </c>
      <c r="H56" s="248"/>
    </row>
    <row r="57" spans="1:8" x14ac:dyDescent="0.3">
      <c r="A57" s="135" t="s">
        <v>9341</v>
      </c>
      <c r="B57" s="102" t="s">
        <v>6662</v>
      </c>
      <c r="C57" s="102" t="s">
        <v>6605</v>
      </c>
      <c r="D57" s="57">
        <v>2023</v>
      </c>
      <c r="E57" s="311">
        <f>IF(VLOOKUP($E$55,Discounts!B:C,2,FALSE)&gt;0,VLOOKUP($E$55,Discounts!B:C,2,FALSE),IF(VLOOKUP(MID($E$55,1,6),Discounts!B:C,2,FALSE)&gt;0,VLOOKUP(MID($E$55,1,6),Discounts!B:C,2,FALSE),IF(VLOOKUP(MID($E$55,1,3),Discounts!B:C,2,FALSE)&gt;0,VLOOKUP(MID($E$55,1,3),Discounts!B:C,2,FALSE),VLOOKUP(MID($E$55,1,1),Discounts!B:C,2,FALSE))))</f>
        <v>0</v>
      </c>
      <c r="F57" s="141">
        <f t="shared" si="0"/>
        <v>2023</v>
      </c>
      <c r="G57" s="239"/>
      <c r="H57" s="239"/>
    </row>
    <row r="58" spans="1:8" ht="28.8" x14ac:dyDescent="0.3">
      <c r="A58" s="135" t="s">
        <v>9342</v>
      </c>
      <c r="B58" s="102" t="s">
        <v>6663</v>
      </c>
      <c r="C58" s="102" t="s">
        <v>6637</v>
      </c>
      <c r="D58" s="57">
        <v>4543</v>
      </c>
      <c r="E58" s="311">
        <f>IF(VLOOKUP($E$55,Discounts!B:C,2,FALSE)&gt;0,VLOOKUP($E$55,Discounts!B:C,2,FALSE),IF(VLOOKUP(MID($E$55,1,6),Discounts!B:C,2,FALSE)&gt;0,VLOOKUP(MID($E$55,1,6),Discounts!B:C,2,FALSE),IF(VLOOKUP(MID($E$55,1,3),Discounts!B:C,2,FALSE)&gt;0,VLOOKUP(MID($E$55,1,3),Discounts!B:C,2,FALSE),VLOOKUP(MID($E$55,1,1),Discounts!B:C,2,FALSE))))</f>
        <v>0</v>
      </c>
      <c r="F58" s="141">
        <f t="shared" si="0"/>
        <v>4543</v>
      </c>
      <c r="G58" s="239" t="s">
        <v>23</v>
      </c>
      <c r="H58" s="239"/>
    </row>
    <row r="59" spans="1:8" ht="15.6" x14ac:dyDescent="0.3">
      <c r="A59" s="242" t="s">
        <v>7793</v>
      </c>
      <c r="B59" s="231"/>
      <c r="C59" s="232"/>
      <c r="D59" s="233"/>
      <c r="E59" s="310" t="s">
        <v>6664</v>
      </c>
      <c r="F59" s="260"/>
      <c r="G59" s="239"/>
      <c r="H59" s="248"/>
    </row>
    <row r="60" spans="1:8" ht="28.8" x14ac:dyDescent="0.3">
      <c r="A60" s="135" t="s">
        <v>7915</v>
      </c>
      <c r="B60" s="102" t="s">
        <v>6665</v>
      </c>
      <c r="C60" s="102" t="s">
        <v>6608</v>
      </c>
      <c r="D60" s="57">
        <v>963</v>
      </c>
      <c r="E60" s="311">
        <f>IF(VLOOKUP($E$59,Discounts!B:C,2,FALSE)&gt;0,VLOOKUP($E$59,Discounts!B:C,2,FALSE),IF(VLOOKUP(MID($E$59,1,6),Discounts!B:C,2,FALSE)&gt;0,VLOOKUP(MID($E$59,1,6),Discounts!B:C,2,FALSE),IF(VLOOKUP(MID($E$59,1,3),Discounts!B:C,2,FALSE)&gt;0,VLOOKUP(MID($E$59,1,3),Discounts!B:C,2,FALSE),VLOOKUP(MID($E$59,1,1),Discounts!B:C,2,FALSE))))</f>
        <v>0</v>
      </c>
      <c r="F60" s="141">
        <f t="shared" si="0"/>
        <v>963</v>
      </c>
      <c r="G60" s="239" t="s">
        <v>23</v>
      </c>
      <c r="H60" s="248"/>
    </row>
    <row r="61" spans="1:8" ht="15.6" x14ac:dyDescent="0.3">
      <c r="A61" s="242" t="s">
        <v>6666</v>
      </c>
      <c r="B61" s="231"/>
      <c r="C61" s="232"/>
      <c r="D61" s="233"/>
      <c r="E61" s="310" t="s">
        <v>6667</v>
      </c>
      <c r="F61" s="260"/>
      <c r="G61" s="239"/>
      <c r="H61" s="248"/>
    </row>
    <row r="62" spans="1:8" x14ac:dyDescent="0.3">
      <c r="A62" s="135" t="s">
        <v>9343</v>
      </c>
      <c r="B62" s="102" t="s">
        <v>6668</v>
      </c>
      <c r="C62" s="103" t="s">
        <v>6669</v>
      </c>
      <c r="D62" s="57">
        <v>90</v>
      </c>
      <c r="E62" s="311">
        <f>IF(VLOOKUP($E$61,Discounts!B:C,2,FALSE)&gt;0,VLOOKUP($E$61,Discounts!B:C,2,FALSE),IF(VLOOKUP(MID($E$61,1,6),Discounts!B:C,2,FALSE)&gt;0,VLOOKUP(MID($E$61,1,6),Discounts!B:C,2,FALSE),IF(VLOOKUP(MID($E$61,1,3),Discounts!B:C,2,FALSE)&gt;0,VLOOKUP(MID($E$61,1,3),Discounts!B:C,2,FALSE),VLOOKUP(MID($E$61,1,1),Discounts!B:C,2,FALSE))))</f>
        <v>0</v>
      </c>
      <c r="F62" s="141">
        <f t="shared" si="0"/>
        <v>90</v>
      </c>
      <c r="G62" s="239" t="s">
        <v>23</v>
      </c>
      <c r="H62" s="248"/>
    </row>
    <row r="63" spans="1:8" x14ac:dyDescent="0.3">
      <c r="A63" s="135" t="s">
        <v>9344</v>
      </c>
      <c r="B63" s="102" t="s">
        <v>6670</v>
      </c>
      <c r="C63" s="103" t="s">
        <v>6671</v>
      </c>
      <c r="D63" s="57">
        <v>149</v>
      </c>
      <c r="E63" s="311">
        <f>IF(VLOOKUP($E$61,Discounts!B:C,2,FALSE)&gt;0,VLOOKUP($E$61,Discounts!B:C,2,FALSE),IF(VLOOKUP(MID($E$61,1,6),Discounts!B:C,2,FALSE)&gt;0,VLOOKUP(MID($E$61,1,6),Discounts!B:C,2,FALSE),IF(VLOOKUP(MID($E$61,1,3),Discounts!B:C,2,FALSE)&gt;0,VLOOKUP(MID($E$61,1,3),Discounts!B:C,2,FALSE),VLOOKUP(MID($E$61,1,1),Discounts!B:C,2,FALSE))))</f>
        <v>0</v>
      </c>
      <c r="F63" s="141">
        <f t="shared" si="0"/>
        <v>149</v>
      </c>
      <c r="G63" s="239" t="s">
        <v>23</v>
      </c>
      <c r="H63" s="248"/>
    </row>
    <row r="64" spans="1:8" x14ac:dyDescent="0.3">
      <c r="A64" s="135" t="s">
        <v>9345</v>
      </c>
      <c r="B64" s="102" t="s">
        <v>6672</v>
      </c>
      <c r="C64" s="103" t="s">
        <v>6673</v>
      </c>
      <c r="D64" s="57">
        <v>286</v>
      </c>
      <c r="E64" s="311">
        <f>IF(VLOOKUP($E$61,Discounts!B:C,2,FALSE)&gt;0,VLOOKUP($E$61,Discounts!B:C,2,FALSE),IF(VLOOKUP(MID($E$61,1,6),Discounts!B:C,2,FALSE)&gt;0,VLOOKUP(MID($E$61,1,6),Discounts!B:C,2,FALSE),IF(VLOOKUP(MID($E$61,1,3),Discounts!B:C,2,FALSE)&gt;0,VLOOKUP(MID($E$61,1,3),Discounts!B:C,2,FALSE),VLOOKUP(MID($E$61,1,1),Discounts!B:C,2,FALSE))))</f>
        <v>0</v>
      </c>
      <c r="F64" s="141">
        <f t="shared" si="0"/>
        <v>286</v>
      </c>
      <c r="G64" s="239" t="s">
        <v>23</v>
      </c>
      <c r="H64" s="248"/>
    </row>
    <row r="65" spans="1:8" ht="15.6" x14ac:dyDescent="0.3">
      <c r="A65" s="242" t="s">
        <v>6674</v>
      </c>
      <c r="B65" s="231"/>
      <c r="C65" s="232"/>
      <c r="D65" s="233"/>
      <c r="E65" s="310" t="s">
        <v>6675</v>
      </c>
      <c r="F65" s="260"/>
      <c r="G65" s="239"/>
      <c r="H65" s="248"/>
    </row>
    <row r="66" spans="1:8" x14ac:dyDescent="0.3">
      <c r="A66" s="135" t="s">
        <v>9928</v>
      </c>
      <c r="B66" s="102" t="s">
        <v>6676</v>
      </c>
      <c r="C66" s="102" t="s">
        <v>4669</v>
      </c>
      <c r="D66" s="57">
        <v>261</v>
      </c>
      <c r="E66" s="311">
        <f>IF(VLOOKUP($E$65,Discounts!B:C,2,FALSE)&gt;0,VLOOKUP($E$65,Discounts!B:C,2,FALSE),IF(VLOOKUP(MID($E$65,1,6),Discounts!B:C,2,FALSE)&gt;0,VLOOKUP(MID($E$65,1,6),Discounts!B:C,2,FALSE),IF(VLOOKUP(MID($E$65,1,3),Discounts!B:C,2,FALSE)&gt;0,VLOOKUP(MID($E$65,1,3),Discounts!B:C,2,FALSE),VLOOKUP(MID($E$65,1,1),Discounts!B:C,2,FALSE))))</f>
        <v>0</v>
      </c>
      <c r="F66" s="141">
        <f t="shared" si="0"/>
        <v>261</v>
      </c>
      <c r="G66" s="239" t="s">
        <v>23</v>
      </c>
      <c r="H66" s="248"/>
    </row>
    <row r="67" spans="1:8" x14ac:dyDescent="0.3">
      <c r="A67" s="135" t="s">
        <v>9928</v>
      </c>
      <c r="B67" s="102" t="s">
        <v>6677</v>
      </c>
      <c r="C67" s="102" t="s">
        <v>5650</v>
      </c>
      <c r="D67" s="57">
        <v>341</v>
      </c>
      <c r="E67" s="311">
        <f>IF(VLOOKUP($E$65,Discounts!B:C,2,FALSE)&gt;0,VLOOKUP($E$65,Discounts!B:C,2,FALSE),IF(VLOOKUP(MID($E$65,1,6),Discounts!B:C,2,FALSE)&gt;0,VLOOKUP(MID($E$65,1,6),Discounts!B:C,2,FALSE),IF(VLOOKUP(MID($E$65,1,3),Discounts!B:C,2,FALSE)&gt;0,VLOOKUP(MID($E$65,1,3),Discounts!B:C,2,FALSE),VLOOKUP(MID($E$65,1,1),Discounts!B:C,2,FALSE))))</f>
        <v>0</v>
      </c>
      <c r="F67" s="141">
        <f t="shared" si="0"/>
        <v>341</v>
      </c>
      <c r="G67" s="239" t="s">
        <v>23</v>
      </c>
      <c r="H67" s="248"/>
    </row>
    <row r="68" spans="1:8" x14ac:dyDescent="0.3">
      <c r="A68" s="135" t="s">
        <v>9928</v>
      </c>
      <c r="B68" s="102" t="s">
        <v>6678</v>
      </c>
      <c r="C68" s="102" t="s">
        <v>6679</v>
      </c>
      <c r="D68" s="57">
        <v>401</v>
      </c>
      <c r="E68" s="311">
        <f>IF(VLOOKUP($E$65,Discounts!B:C,2,FALSE)&gt;0,VLOOKUP($E$65,Discounts!B:C,2,FALSE),IF(VLOOKUP(MID($E$65,1,6),Discounts!B:C,2,FALSE)&gt;0,VLOOKUP(MID($E$65,1,6),Discounts!B:C,2,FALSE),IF(VLOOKUP(MID($E$65,1,3),Discounts!B:C,2,FALSE)&gt;0,VLOOKUP(MID($E$65,1,3),Discounts!B:C,2,FALSE),VLOOKUP(MID($E$65,1,1),Discounts!B:C,2,FALSE))))</f>
        <v>0</v>
      </c>
      <c r="F68" s="141">
        <f t="shared" si="0"/>
        <v>401</v>
      </c>
      <c r="G68" s="239" t="s">
        <v>23</v>
      </c>
      <c r="H68" s="248"/>
    </row>
    <row r="69" spans="1:8" ht="15.6" x14ac:dyDescent="0.3">
      <c r="A69" s="242" t="s">
        <v>6680</v>
      </c>
      <c r="B69" s="231"/>
      <c r="C69" s="232"/>
      <c r="D69" s="233"/>
      <c r="E69" s="310" t="s">
        <v>6681</v>
      </c>
      <c r="F69" s="260"/>
      <c r="G69" s="239"/>
      <c r="H69" s="248"/>
    </row>
    <row r="70" spans="1:8" x14ac:dyDescent="0.3">
      <c r="A70" s="135" t="s">
        <v>6682</v>
      </c>
      <c r="B70" s="102" t="s">
        <v>6683</v>
      </c>
      <c r="C70" s="102" t="s">
        <v>4669</v>
      </c>
      <c r="D70" s="57" t="s">
        <v>9710</v>
      </c>
      <c r="E70" s="57" t="s">
        <v>9710</v>
      </c>
      <c r="F70" s="57" t="s">
        <v>9710</v>
      </c>
      <c r="G70" s="239" t="s">
        <v>23</v>
      </c>
      <c r="H70" s="248"/>
    </row>
    <row r="71" spans="1:8" x14ac:dyDescent="0.3">
      <c r="A71" s="135" t="s">
        <v>9930</v>
      </c>
      <c r="B71" s="102" t="s">
        <v>6684</v>
      </c>
      <c r="C71" s="102" t="s">
        <v>9931</v>
      </c>
      <c r="D71" s="57">
        <v>878</v>
      </c>
      <c r="E71" s="311">
        <f>IF(VLOOKUP($E$69,Discounts!B:C,2,FALSE)&gt;0,VLOOKUP($E$69,Discounts!B:C,2,FALSE),IF(VLOOKUP(MID($E$69,1,6),Discounts!B:C,2,FALSE)&gt;0,VLOOKUP(MID($E$69,1,6),Discounts!B:C,2,FALSE),IF(VLOOKUP(MID($E$69,1,3),Discounts!B:C,2,FALSE)&gt;0,VLOOKUP(MID($E$69,1,3),Discounts!B:C,2,FALSE),VLOOKUP(MID($E$69,1,1),Discounts!B:C,2,FALSE))))</f>
        <v>0</v>
      </c>
      <c r="F71" s="141">
        <f t="shared" ref="F71:F85" si="1">D71-D71*E71</f>
        <v>878</v>
      </c>
      <c r="G71" s="239" t="s">
        <v>23</v>
      </c>
      <c r="H71" s="248"/>
    </row>
    <row r="72" spans="1:8" x14ac:dyDescent="0.3">
      <c r="A72" s="135" t="s">
        <v>9933</v>
      </c>
      <c r="B72" s="102" t="s">
        <v>9932</v>
      </c>
      <c r="C72" s="102" t="s">
        <v>9931</v>
      </c>
      <c r="D72" s="57">
        <v>1588</v>
      </c>
      <c r="E72" s="311">
        <f>IF(VLOOKUP($E$69,Discounts!B:C,2,FALSE)&gt;0,VLOOKUP($E$69,Discounts!B:C,2,FALSE),IF(VLOOKUP(MID($E$69,1,6),Discounts!B:C,2,FALSE)&gt;0,VLOOKUP(MID($E$69,1,6),Discounts!B:C,2,FALSE),IF(VLOOKUP(MID($E$69,1,3),Discounts!B:C,2,FALSE)&gt;0,VLOOKUP(MID($E$69,1,3),Discounts!B:C,2,FALSE),VLOOKUP(MID($E$69,1,1),Discounts!B:C,2,FALSE))))</f>
        <v>0</v>
      </c>
      <c r="F72" s="141">
        <f t="shared" si="1"/>
        <v>1588</v>
      </c>
      <c r="G72" s="239" t="s">
        <v>23</v>
      </c>
      <c r="H72" s="248"/>
    </row>
    <row r="73" spans="1:8" ht="15.6" x14ac:dyDescent="0.3">
      <c r="A73" s="242" t="s">
        <v>6685</v>
      </c>
      <c r="B73" s="231"/>
      <c r="C73" s="232"/>
      <c r="D73" s="233"/>
      <c r="E73" s="310" t="s">
        <v>6686</v>
      </c>
      <c r="F73" s="260"/>
      <c r="G73" s="239"/>
      <c r="H73" s="248"/>
    </row>
    <row r="74" spans="1:8" x14ac:dyDescent="0.3">
      <c r="A74" s="135" t="s">
        <v>6687</v>
      </c>
      <c r="B74" s="102" t="s">
        <v>6688</v>
      </c>
      <c r="C74" s="102" t="s">
        <v>6689</v>
      </c>
      <c r="D74" s="57">
        <v>158</v>
      </c>
      <c r="E74" s="311">
        <f>IF(VLOOKUP($E$73,Discounts!B:C,2,FALSE)&gt;0,VLOOKUP($E$73,Discounts!B:C,2,FALSE),IF(VLOOKUP(MID($E$73,1,6),Discounts!B:C,2,FALSE)&gt;0,VLOOKUP(MID($E$73,1,6),Discounts!B:C,2,FALSE),IF(VLOOKUP(MID($E$73,1,3),Discounts!B:C,2,FALSE)&gt;0,VLOOKUP(MID($E$73,1,3),Discounts!B:C,2,FALSE),VLOOKUP(MID($E$73,1,1),Discounts!B:C,2,FALSE))))</f>
        <v>0</v>
      </c>
      <c r="F74" s="141">
        <f t="shared" si="1"/>
        <v>158</v>
      </c>
      <c r="G74" s="239" t="s">
        <v>23</v>
      </c>
      <c r="H74" s="248"/>
    </row>
    <row r="75" spans="1:8" x14ac:dyDescent="0.3">
      <c r="A75" s="135" t="s">
        <v>6690</v>
      </c>
      <c r="B75" s="102" t="s">
        <v>6691</v>
      </c>
      <c r="C75" s="102" t="s">
        <v>6692</v>
      </c>
      <c r="D75" s="57">
        <v>158</v>
      </c>
      <c r="E75" s="311">
        <f>IF(VLOOKUP($E$73,Discounts!B:C,2,FALSE)&gt;0,VLOOKUP($E$73,Discounts!B:C,2,FALSE),IF(VLOOKUP(MID($E$73,1,6),Discounts!B:C,2,FALSE)&gt;0,VLOOKUP(MID($E$73,1,6),Discounts!B:C,2,FALSE),IF(VLOOKUP(MID($E$73,1,3),Discounts!B:C,2,FALSE)&gt;0,VLOOKUP(MID($E$73,1,3),Discounts!B:C,2,FALSE),VLOOKUP(MID($E$73,1,1),Discounts!B:C,2,FALSE))))</f>
        <v>0</v>
      </c>
      <c r="F75" s="141">
        <f t="shared" si="1"/>
        <v>158</v>
      </c>
      <c r="G75" s="239" t="s">
        <v>23</v>
      </c>
      <c r="H75" s="248"/>
    </row>
    <row r="76" spans="1:8" x14ac:dyDescent="0.3">
      <c r="A76" s="135" t="s">
        <v>6693</v>
      </c>
      <c r="B76" s="102" t="s">
        <v>6694</v>
      </c>
      <c r="C76" s="102" t="s">
        <v>6692</v>
      </c>
      <c r="D76" s="57">
        <v>255</v>
      </c>
      <c r="E76" s="311">
        <f>IF(VLOOKUP($E$73,Discounts!B:C,2,FALSE)&gt;0,VLOOKUP($E$73,Discounts!B:C,2,FALSE),IF(VLOOKUP(MID($E$73,1,6),Discounts!B:C,2,FALSE)&gt;0,VLOOKUP(MID($E$73,1,6),Discounts!B:C,2,FALSE),IF(VLOOKUP(MID($E$73,1,3),Discounts!B:C,2,FALSE)&gt;0,VLOOKUP(MID($E$73,1,3),Discounts!B:C,2,FALSE),VLOOKUP(MID($E$73,1,1),Discounts!B:C,2,FALSE))))</f>
        <v>0</v>
      </c>
      <c r="F76" s="141">
        <f t="shared" si="1"/>
        <v>255</v>
      </c>
      <c r="G76" s="239" t="s">
        <v>23</v>
      </c>
      <c r="H76" s="248"/>
    </row>
    <row r="77" spans="1:8" ht="15.6" x14ac:dyDescent="0.3">
      <c r="A77" s="242" t="s">
        <v>6695</v>
      </c>
      <c r="B77" s="231"/>
      <c r="C77" s="232"/>
      <c r="D77" s="233"/>
      <c r="E77" s="310" t="s">
        <v>6696</v>
      </c>
      <c r="F77" s="260"/>
      <c r="G77" s="239"/>
      <c r="H77" s="248"/>
    </row>
    <row r="78" spans="1:8" ht="28.8" x14ac:dyDescent="0.3">
      <c r="A78" s="135" t="s">
        <v>6697</v>
      </c>
      <c r="B78" s="102" t="s">
        <v>6698</v>
      </c>
      <c r="C78" s="102" t="s">
        <v>6699</v>
      </c>
      <c r="D78" s="57">
        <v>416</v>
      </c>
      <c r="E78" s="311">
        <f>IF(VLOOKUP($E$77,Discounts!B:C,2,FALSE)&gt;0,VLOOKUP($E$77,Discounts!B:C,2,FALSE),IF(VLOOKUP(MID($E$77,1,6),Discounts!B:C,2,FALSE)&gt;0,VLOOKUP(MID($E$77,1,6),Discounts!B:C,2,FALSE),IF(VLOOKUP(MID($E$77,1,3),Discounts!B:C,2,FALSE)&gt;0,VLOOKUP(MID($E$77,1,3),Discounts!B:C,2,FALSE),VLOOKUP(MID($E$77,1,1),Discounts!B:C,2,FALSE))))</f>
        <v>0</v>
      </c>
      <c r="F78" s="141">
        <f t="shared" si="1"/>
        <v>416</v>
      </c>
      <c r="G78" s="239" t="s">
        <v>23</v>
      </c>
      <c r="H78" s="248"/>
    </row>
    <row r="79" spans="1:8" ht="28.8" x14ac:dyDescent="0.3">
      <c r="A79" s="135" t="s">
        <v>6700</v>
      </c>
      <c r="B79" s="102" t="s">
        <v>6701</v>
      </c>
      <c r="C79" s="102"/>
      <c r="D79" s="57">
        <v>297</v>
      </c>
      <c r="E79" s="311">
        <f>IF(VLOOKUP($E$77,Discounts!B:C,2,FALSE)&gt;0,VLOOKUP($E$77,Discounts!B:C,2,FALSE),IF(VLOOKUP(MID($E$77,1,6),Discounts!B:C,2,FALSE)&gt;0,VLOOKUP(MID($E$77,1,6),Discounts!B:C,2,FALSE),IF(VLOOKUP(MID($E$77,1,3),Discounts!B:C,2,FALSE)&gt;0,VLOOKUP(MID($E$77,1,3),Discounts!B:C,2,FALSE),VLOOKUP(MID($E$77,1,1),Discounts!B:C,2,FALSE))))</f>
        <v>0</v>
      </c>
      <c r="F79" s="141">
        <f t="shared" si="1"/>
        <v>297</v>
      </c>
      <c r="G79" s="239" t="s">
        <v>23</v>
      </c>
      <c r="H79" s="248"/>
    </row>
    <row r="80" spans="1:8" ht="28.8" x14ac:dyDescent="0.3">
      <c r="A80" s="135" t="s">
        <v>6702</v>
      </c>
      <c r="B80" s="102" t="s">
        <v>6703</v>
      </c>
      <c r="C80" s="102" t="s">
        <v>6704</v>
      </c>
      <c r="D80" s="57">
        <v>143</v>
      </c>
      <c r="E80" s="311">
        <f>IF(VLOOKUP($E$77,Discounts!B:C,2,FALSE)&gt;0,VLOOKUP($E$77,Discounts!B:C,2,FALSE),IF(VLOOKUP(MID($E$77,1,6),Discounts!B:C,2,FALSE)&gt;0,VLOOKUP(MID($E$77,1,6),Discounts!B:C,2,FALSE),IF(VLOOKUP(MID($E$77,1,3),Discounts!B:C,2,FALSE)&gt;0,VLOOKUP(MID($E$77,1,3),Discounts!B:C,2,FALSE),VLOOKUP(MID($E$77,1,1),Discounts!B:C,2,FALSE))))</f>
        <v>0</v>
      </c>
      <c r="F80" s="141">
        <f t="shared" si="1"/>
        <v>143</v>
      </c>
      <c r="G80" s="239" t="s">
        <v>23</v>
      </c>
      <c r="H80" s="248"/>
    </row>
    <row r="81" spans="1:8" ht="28.8" x14ac:dyDescent="0.3">
      <c r="A81" s="135" t="s">
        <v>6705</v>
      </c>
      <c r="B81" s="102" t="s">
        <v>6706</v>
      </c>
      <c r="C81" s="102" t="s">
        <v>6707</v>
      </c>
      <c r="D81" s="57">
        <v>363</v>
      </c>
      <c r="E81" s="311">
        <f>IF(VLOOKUP($E$77,Discounts!B:C,2,FALSE)&gt;0,VLOOKUP($E$77,Discounts!B:C,2,FALSE),IF(VLOOKUP(MID($E$77,1,6),Discounts!B:C,2,FALSE)&gt;0,VLOOKUP(MID($E$77,1,6),Discounts!B:C,2,FALSE),IF(VLOOKUP(MID($E$77,1,3),Discounts!B:C,2,FALSE)&gt;0,VLOOKUP(MID($E$77,1,3),Discounts!B:C,2,FALSE),VLOOKUP(MID($E$77,1,1),Discounts!B:C,2,FALSE))))</f>
        <v>0</v>
      </c>
      <c r="F81" s="141">
        <f t="shared" si="1"/>
        <v>363</v>
      </c>
      <c r="G81" s="239" t="s">
        <v>23</v>
      </c>
      <c r="H81" s="248"/>
    </row>
    <row r="82" spans="1:8" ht="28.8" x14ac:dyDescent="0.3">
      <c r="A82" s="135" t="s">
        <v>6708</v>
      </c>
      <c r="B82" s="102" t="s">
        <v>6709</v>
      </c>
      <c r="C82" s="102"/>
      <c r="D82" s="57">
        <v>297</v>
      </c>
      <c r="E82" s="311">
        <f>IF(VLOOKUP($E$77,Discounts!B:C,2,FALSE)&gt;0,VLOOKUP($E$77,Discounts!B:C,2,FALSE),IF(VLOOKUP(MID($E$77,1,6),Discounts!B:C,2,FALSE)&gt;0,VLOOKUP(MID($E$77,1,6),Discounts!B:C,2,FALSE),IF(VLOOKUP(MID($E$77,1,3),Discounts!B:C,2,FALSE)&gt;0,VLOOKUP(MID($E$77,1,3),Discounts!B:C,2,FALSE),VLOOKUP(MID($E$77,1,1),Discounts!B:C,2,FALSE))))</f>
        <v>0</v>
      </c>
      <c r="F82" s="141">
        <f t="shared" si="1"/>
        <v>297</v>
      </c>
      <c r="G82" s="239" t="s">
        <v>23</v>
      </c>
      <c r="H82" s="248"/>
    </row>
    <row r="83" spans="1:8" x14ac:dyDescent="0.3">
      <c r="A83" s="135" t="s">
        <v>6710</v>
      </c>
      <c r="B83" s="102" t="s">
        <v>6711</v>
      </c>
      <c r="C83" s="102" t="s">
        <v>6712</v>
      </c>
      <c r="D83" s="57">
        <v>278</v>
      </c>
      <c r="E83" s="311">
        <f>IF(VLOOKUP($E$77,Discounts!B:C,2,FALSE)&gt;0,VLOOKUP($E$77,Discounts!B:C,2,FALSE),IF(VLOOKUP(MID($E$77,1,6),Discounts!B:C,2,FALSE)&gt;0,VLOOKUP(MID($E$77,1,6),Discounts!B:C,2,FALSE),IF(VLOOKUP(MID($E$77,1,3),Discounts!B:C,2,FALSE)&gt;0,VLOOKUP(MID($E$77,1,3),Discounts!B:C,2,FALSE),VLOOKUP(MID($E$77,1,1),Discounts!B:C,2,FALSE))))</f>
        <v>0</v>
      </c>
      <c r="F83" s="141">
        <f t="shared" si="1"/>
        <v>278</v>
      </c>
      <c r="G83" s="239" t="s">
        <v>23</v>
      </c>
      <c r="H83" s="248"/>
    </row>
    <row r="84" spans="1:8" x14ac:dyDescent="0.3">
      <c r="A84" s="135" t="s">
        <v>6713</v>
      </c>
      <c r="B84" s="102" t="s">
        <v>6714</v>
      </c>
      <c r="C84" s="102" t="s">
        <v>2324</v>
      </c>
      <c r="D84" s="57">
        <v>68</v>
      </c>
      <c r="E84" s="311">
        <f>IF(VLOOKUP($E$77,Discounts!B:C,2,FALSE)&gt;0,VLOOKUP($E$77,Discounts!B:C,2,FALSE),IF(VLOOKUP(MID($E$77,1,6),Discounts!B:C,2,FALSE)&gt;0,VLOOKUP(MID($E$77,1,6),Discounts!B:C,2,FALSE),IF(VLOOKUP(MID($E$77,1,3),Discounts!B:C,2,FALSE)&gt;0,VLOOKUP(MID($E$77,1,3),Discounts!B:C,2,FALSE),VLOOKUP(MID($E$77,1,1),Discounts!B:C,2,FALSE))))</f>
        <v>0</v>
      </c>
      <c r="F84" s="141">
        <f t="shared" si="1"/>
        <v>68</v>
      </c>
      <c r="G84" s="239" t="s">
        <v>23</v>
      </c>
      <c r="H84" s="248"/>
    </row>
    <row r="85" spans="1:8" x14ac:dyDescent="0.3">
      <c r="A85" s="135" t="s">
        <v>6715</v>
      </c>
      <c r="B85" s="102" t="s">
        <v>6716</v>
      </c>
      <c r="C85" s="103" t="s">
        <v>6717</v>
      </c>
      <c r="D85" s="57">
        <v>340</v>
      </c>
      <c r="E85" s="311">
        <f>IF(VLOOKUP($E$77,Discounts!B:C,2,FALSE)&gt;0,VLOOKUP($E$77,Discounts!B:C,2,FALSE),IF(VLOOKUP(MID($E$77,1,6),Discounts!B:C,2,FALSE)&gt;0,VLOOKUP(MID($E$77,1,6),Discounts!B:C,2,FALSE),IF(VLOOKUP(MID($E$77,1,3),Discounts!B:C,2,FALSE)&gt;0,VLOOKUP(MID($E$77,1,3),Discounts!B:C,2,FALSE),VLOOKUP(MID($E$77,1,1),Discounts!B:C,2,FALSE))))</f>
        <v>0</v>
      </c>
      <c r="F85" s="141">
        <f t="shared" si="1"/>
        <v>340</v>
      </c>
      <c r="G85" s="239" t="s">
        <v>23</v>
      </c>
      <c r="H85" s="248"/>
    </row>
    <row r="86" spans="1:8" ht="15.6" x14ac:dyDescent="0.3">
      <c r="A86" s="242" t="s">
        <v>6718</v>
      </c>
      <c r="B86" s="231"/>
      <c r="C86" s="232"/>
      <c r="D86" s="233"/>
      <c r="E86" s="310" t="s">
        <v>6719</v>
      </c>
      <c r="F86" s="260"/>
      <c r="G86" s="239"/>
      <c r="H86" s="248"/>
    </row>
    <row r="87" spans="1:8" x14ac:dyDescent="0.3">
      <c r="A87" s="135" t="s">
        <v>6720</v>
      </c>
      <c r="B87" s="102" t="s">
        <v>6721</v>
      </c>
      <c r="C87" s="102" t="s">
        <v>6722</v>
      </c>
      <c r="D87" s="57" t="s">
        <v>9710</v>
      </c>
      <c r="E87" s="57" t="s">
        <v>9710</v>
      </c>
      <c r="F87" s="57" t="s">
        <v>9710</v>
      </c>
      <c r="G87" s="239"/>
      <c r="H87" s="248"/>
    </row>
    <row r="88" spans="1:8" x14ac:dyDescent="0.3">
      <c r="A88" s="135" t="s">
        <v>6723</v>
      </c>
      <c r="B88" s="102" t="s">
        <v>6724</v>
      </c>
      <c r="C88" s="102" t="s">
        <v>6725</v>
      </c>
      <c r="D88" s="57" t="s">
        <v>9710</v>
      </c>
      <c r="E88" s="57" t="s">
        <v>9710</v>
      </c>
      <c r="F88" s="57" t="s">
        <v>9710</v>
      </c>
      <c r="G88" s="239"/>
      <c r="H88" s="248"/>
    </row>
    <row r="89" spans="1:8" x14ac:dyDescent="0.3">
      <c r="A89" s="135" t="s">
        <v>6726</v>
      </c>
      <c r="B89" s="102" t="s">
        <v>6727</v>
      </c>
      <c r="C89" s="102" t="s">
        <v>6725</v>
      </c>
      <c r="D89" s="57" t="s">
        <v>9710</v>
      </c>
      <c r="E89" s="57" t="s">
        <v>9710</v>
      </c>
      <c r="F89" s="57" t="s">
        <v>9710</v>
      </c>
      <c r="G89" s="239" t="s">
        <v>23</v>
      </c>
      <c r="H89" s="248"/>
    </row>
    <row r="90" spans="1:8" x14ac:dyDescent="0.3">
      <c r="A90" s="135" t="s">
        <v>6728</v>
      </c>
      <c r="B90" s="102" t="s">
        <v>6729</v>
      </c>
      <c r="C90" s="102" t="s">
        <v>6730</v>
      </c>
      <c r="D90" s="57" t="s">
        <v>9710</v>
      </c>
      <c r="E90" s="57" t="s">
        <v>9710</v>
      </c>
      <c r="F90" s="57" t="s">
        <v>9710</v>
      </c>
      <c r="G90" s="239" t="s">
        <v>23</v>
      </c>
      <c r="H90" s="248"/>
    </row>
    <row r="91" spans="1:8" x14ac:dyDescent="0.3">
      <c r="A91" s="135" t="s">
        <v>6731</v>
      </c>
      <c r="B91" s="102" t="s">
        <v>6732</v>
      </c>
      <c r="C91" s="102"/>
      <c r="D91" s="57" t="s">
        <v>9710</v>
      </c>
      <c r="E91" s="57" t="s">
        <v>9710</v>
      </c>
      <c r="F91" s="57" t="s">
        <v>9710</v>
      </c>
      <c r="G91" s="239"/>
      <c r="H91" s="248"/>
    </row>
    <row r="92" spans="1:8" x14ac:dyDescent="0.3">
      <c r="A92" s="135" t="s">
        <v>9230</v>
      </c>
      <c r="B92" s="102" t="s">
        <v>6733</v>
      </c>
      <c r="C92" s="109" t="s">
        <v>9352</v>
      </c>
      <c r="D92" s="57" t="s">
        <v>9710</v>
      </c>
      <c r="E92" s="57" t="s">
        <v>9710</v>
      </c>
      <c r="F92" s="57" t="s">
        <v>9710</v>
      </c>
      <c r="G92" s="239" t="s">
        <v>23</v>
      </c>
      <c r="H92" s="248"/>
    </row>
    <row r="93" spans="1:8" x14ac:dyDescent="0.3">
      <c r="A93" s="135" t="s">
        <v>9231</v>
      </c>
      <c r="B93" s="102" t="s">
        <v>6734</v>
      </c>
      <c r="C93" s="109" t="s">
        <v>9353</v>
      </c>
      <c r="D93" s="57" t="s">
        <v>9710</v>
      </c>
      <c r="E93" s="57" t="s">
        <v>9710</v>
      </c>
      <c r="F93" s="57" t="s">
        <v>9710</v>
      </c>
      <c r="G93" s="239" t="s">
        <v>23</v>
      </c>
      <c r="H93" s="248"/>
    </row>
    <row r="94" spans="1:8" x14ac:dyDescent="0.3">
      <c r="A94" s="135" t="s">
        <v>6735</v>
      </c>
      <c r="B94" s="102" t="s">
        <v>6736</v>
      </c>
      <c r="C94" s="102"/>
      <c r="D94" s="57" t="s">
        <v>9710</v>
      </c>
      <c r="E94" s="57" t="s">
        <v>9710</v>
      </c>
      <c r="F94" s="57" t="s">
        <v>9710</v>
      </c>
      <c r="G94" s="239"/>
      <c r="H94" s="248"/>
    </row>
    <row r="95" spans="1:8" ht="15.6" x14ac:dyDescent="0.3">
      <c r="A95" s="242" t="s">
        <v>6737</v>
      </c>
      <c r="B95" s="231"/>
      <c r="C95" s="232"/>
      <c r="D95" s="233"/>
      <c r="E95" s="310" t="s">
        <v>6738</v>
      </c>
      <c r="F95" s="260"/>
      <c r="G95" s="239"/>
      <c r="H95" s="248"/>
    </row>
    <row r="96" spans="1:8" x14ac:dyDescent="0.3">
      <c r="A96" s="135" t="s">
        <v>6739</v>
      </c>
      <c r="B96" s="102" t="s">
        <v>6740</v>
      </c>
      <c r="C96" s="102"/>
      <c r="D96" s="57" t="s">
        <v>9710</v>
      </c>
      <c r="E96" s="57" t="s">
        <v>9710</v>
      </c>
      <c r="F96" s="57" t="s">
        <v>9710</v>
      </c>
      <c r="G96" s="239" t="s">
        <v>23</v>
      </c>
      <c r="H96" s="248"/>
    </row>
    <row r="97" spans="1:8" x14ac:dyDescent="0.3">
      <c r="A97" s="135" t="s">
        <v>6741</v>
      </c>
      <c r="B97" s="102" t="s">
        <v>6742</v>
      </c>
      <c r="C97" s="102"/>
      <c r="D97" s="57" t="s">
        <v>9710</v>
      </c>
      <c r="E97" s="57" t="s">
        <v>9710</v>
      </c>
      <c r="F97" s="57" t="s">
        <v>9710</v>
      </c>
      <c r="G97" s="239"/>
      <c r="H97" s="248"/>
    </row>
    <row r="98" spans="1:8" x14ac:dyDescent="0.3">
      <c r="A98" s="135" t="s">
        <v>6743</v>
      </c>
      <c r="B98" s="102" t="s">
        <v>6744</v>
      </c>
      <c r="C98" s="102"/>
      <c r="D98" s="57" t="s">
        <v>9710</v>
      </c>
      <c r="E98" s="57" t="s">
        <v>9710</v>
      </c>
      <c r="F98" s="57" t="s">
        <v>9710</v>
      </c>
      <c r="G98" s="239" t="s">
        <v>23</v>
      </c>
      <c r="H98" s="248"/>
    </row>
    <row r="99" spans="1:8" ht="15.6" x14ac:dyDescent="0.3">
      <c r="A99" s="242" t="s">
        <v>6745</v>
      </c>
      <c r="B99" s="231"/>
      <c r="C99" s="232"/>
      <c r="D99" s="233"/>
      <c r="E99" s="310" t="s">
        <v>6746</v>
      </c>
      <c r="F99" s="260"/>
      <c r="G99" s="239"/>
      <c r="H99" s="248"/>
    </row>
    <row r="100" spans="1:8" x14ac:dyDescent="0.3">
      <c r="A100" s="135" t="s">
        <v>6747</v>
      </c>
      <c r="B100" s="102" t="s">
        <v>6748</v>
      </c>
      <c r="C100" s="102"/>
      <c r="D100" s="57" t="s">
        <v>9710</v>
      </c>
      <c r="E100" s="57" t="s">
        <v>9710</v>
      </c>
      <c r="F100" s="57" t="s">
        <v>9710</v>
      </c>
      <c r="G100" s="239"/>
      <c r="H100" s="248"/>
    </row>
    <row r="101" spans="1:8" x14ac:dyDescent="0.3">
      <c r="A101" s="135" t="s">
        <v>6749</v>
      </c>
      <c r="B101" s="102" t="s">
        <v>6750</v>
      </c>
      <c r="C101" s="102" t="s">
        <v>6751</v>
      </c>
      <c r="D101" s="57" t="s">
        <v>9710</v>
      </c>
      <c r="E101" s="57" t="s">
        <v>9710</v>
      </c>
      <c r="F101" s="57" t="s">
        <v>9710</v>
      </c>
      <c r="G101" s="239"/>
      <c r="H101" s="248"/>
    </row>
    <row r="102" spans="1:8" x14ac:dyDescent="0.3">
      <c r="A102" s="135" t="s">
        <v>9346</v>
      </c>
      <c r="B102" s="102" t="s">
        <v>6752</v>
      </c>
      <c r="C102" s="102"/>
      <c r="D102" s="57" t="s">
        <v>9710</v>
      </c>
      <c r="E102" s="57" t="s">
        <v>9710</v>
      </c>
      <c r="F102" s="57" t="s">
        <v>9710</v>
      </c>
      <c r="G102" s="239"/>
      <c r="H102" s="239"/>
    </row>
    <row r="103" spans="1:8" x14ac:dyDescent="0.3">
      <c r="A103" s="135" t="s">
        <v>9347</v>
      </c>
      <c r="B103" s="102" t="s">
        <v>6753</v>
      </c>
      <c r="C103" s="109" t="s">
        <v>9354</v>
      </c>
      <c r="D103" s="57" t="s">
        <v>9710</v>
      </c>
      <c r="E103" s="57" t="s">
        <v>9710</v>
      </c>
      <c r="F103" s="57" t="s">
        <v>9710</v>
      </c>
      <c r="G103" s="239"/>
      <c r="H103" s="248"/>
    </row>
    <row r="104" spans="1:8" x14ac:dyDescent="0.3">
      <c r="A104" s="135" t="s">
        <v>6754</v>
      </c>
      <c r="B104" s="102" t="s">
        <v>6755</v>
      </c>
      <c r="C104" s="102"/>
      <c r="D104" s="57" t="s">
        <v>9710</v>
      </c>
      <c r="E104" s="57" t="s">
        <v>9710</v>
      </c>
      <c r="F104" s="57" t="s">
        <v>9710</v>
      </c>
      <c r="G104" s="239"/>
      <c r="H104" s="248"/>
    </row>
    <row r="105" spans="1:8" x14ac:dyDescent="0.3">
      <c r="A105" s="135" t="s">
        <v>9348</v>
      </c>
      <c r="B105" s="102" t="s">
        <v>6756</v>
      </c>
      <c r="C105" s="102"/>
      <c r="D105" s="57" t="s">
        <v>9710</v>
      </c>
      <c r="E105" s="57" t="s">
        <v>9710</v>
      </c>
      <c r="F105" s="57" t="s">
        <v>9710</v>
      </c>
      <c r="G105" s="239" t="s">
        <v>23</v>
      </c>
      <c r="H105" s="248"/>
    </row>
    <row r="106" spans="1:8" x14ac:dyDescent="0.3">
      <c r="A106" s="135" t="s">
        <v>9349</v>
      </c>
      <c r="B106" s="102" t="s">
        <v>6757</v>
      </c>
      <c r="C106" s="102"/>
      <c r="D106" s="57" t="s">
        <v>9710</v>
      </c>
      <c r="E106" s="57" t="s">
        <v>9710</v>
      </c>
      <c r="F106" s="57" t="s">
        <v>9710</v>
      </c>
      <c r="G106" s="239"/>
      <c r="H106" s="248"/>
    </row>
    <row r="107" spans="1:8" x14ac:dyDescent="0.3">
      <c r="A107" s="135" t="s">
        <v>9350</v>
      </c>
      <c r="B107" s="102" t="s">
        <v>6758</v>
      </c>
      <c r="C107" s="102"/>
      <c r="D107" s="57" t="s">
        <v>9710</v>
      </c>
      <c r="E107" s="57" t="s">
        <v>9710</v>
      </c>
      <c r="F107" s="57" t="s">
        <v>9710</v>
      </c>
      <c r="G107" s="239"/>
      <c r="H107" s="248"/>
    </row>
    <row r="108" spans="1:8" ht="18" x14ac:dyDescent="0.3">
      <c r="A108" s="243" t="s">
        <v>6759</v>
      </c>
      <c r="B108" s="244"/>
      <c r="C108" s="245"/>
      <c r="D108" s="246"/>
      <c r="E108" s="312" t="s">
        <v>7780</v>
      </c>
      <c r="F108" s="247"/>
      <c r="G108" s="239"/>
      <c r="H108" s="248"/>
    </row>
    <row r="109" spans="1:8" ht="15.6" x14ac:dyDescent="0.3">
      <c r="A109" s="242" t="s">
        <v>7893</v>
      </c>
      <c r="B109" s="231"/>
      <c r="C109" s="232"/>
      <c r="D109" s="233"/>
      <c r="E109" s="310" t="s">
        <v>7892</v>
      </c>
      <c r="F109" s="260"/>
      <c r="G109" s="189"/>
      <c r="H109" s="189"/>
    </row>
    <row r="110" spans="1:8" x14ac:dyDescent="0.3">
      <c r="A110" s="135" t="s">
        <v>9351</v>
      </c>
      <c r="B110" s="98" t="s">
        <v>7894</v>
      </c>
      <c r="C110" s="98" t="s">
        <v>6764</v>
      </c>
      <c r="D110" s="57">
        <v>110</v>
      </c>
      <c r="E110" s="311">
        <f>IF(VLOOKUP($E$109,Discounts!B:C,2,FALSE)&gt;0,VLOOKUP($E$109,Discounts!B:C,2,FALSE),IF(VLOOKUP(MID($E$109,1,6),Discounts!B:C,2,FALSE)&gt;0,VLOOKUP(MID($E$109,1,6),Discounts!B:C,2,FALSE),IF(VLOOKUP(MID($E$109,1,3),Discounts!B:C,2,FALSE)&gt;0,VLOOKUP(MID($E$109,1,3),Discounts!B:C,2,FALSE),VLOOKUP(MID($E$109,1,1),Discounts!B:C,2,FALSE))))</f>
        <v>0</v>
      </c>
      <c r="F110" s="141">
        <f>D110-D110*E110</f>
        <v>110</v>
      </c>
      <c r="G110" s="239" t="s">
        <v>23</v>
      </c>
      <c r="H110" s="239" t="s">
        <v>23</v>
      </c>
    </row>
    <row r="111" spans="1:8" x14ac:dyDescent="0.3">
      <c r="A111" s="135" t="s">
        <v>9351</v>
      </c>
      <c r="B111" s="98" t="s">
        <v>7895</v>
      </c>
      <c r="C111" s="98" t="s">
        <v>6760</v>
      </c>
      <c r="D111" s="57">
        <v>306</v>
      </c>
      <c r="E111" s="311">
        <f>IF(VLOOKUP($E$109,Discounts!B:C,2,FALSE)&gt;0,VLOOKUP($E$109,Discounts!B:C,2,FALSE),IF(VLOOKUP(MID($E$109,1,6),Discounts!B:C,2,FALSE)&gt;0,VLOOKUP(MID($E$109,1,6),Discounts!B:C,2,FALSE),IF(VLOOKUP(MID($E$109,1,3),Discounts!B:C,2,FALSE)&gt;0,VLOOKUP(MID($E$109,1,3),Discounts!B:C,2,FALSE),VLOOKUP(MID($E$109,1,1),Discounts!B:C,2,FALSE))))</f>
        <v>0</v>
      </c>
      <c r="F111" s="141">
        <f>D111-D111*E111</f>
        <v>306</v>
      </c>
      <c r="G111" s="239" t="s">
        <v>23</v>
      </c>
      <c r="H111" s="239" t="s">
        <v>23</v>
      </c>
    </row>
    <row r="112" spans="1:8" x14ac:dyDescent="0.3">
      <c r="A112" s="135" t="s">
        <v>9351</v>
      </c>
      <c r="B112" s="98" t="s">
        <v>7896</v>
      </c>
      <c r="C112" s="98" t="s">
        <v>6766</v>
      </c>
      <c r="D112" s="57">
        <v>636</v>
      </c>
      <c r="E112" s="311">
        <f>IF(VLOOKUP($E$109,Discounts!B:C,2,FALSE)&gt;0,VLOOKUP($E$109,Discounts!B:C,2,FALSE),IF(VLOOKUP(MID($E$109,1,6),Discounts!B:C,2,FALSE)&gt;0,VLOOKUP(MID($E$109,1,6),Discounts!B:C,2,FALSE),IF(VLOOKUP(MID($E$109,1,3),Discounts!B:C,2,FALSE)&gt;0,VLOOKUP(MID($E$109,1,3),Discounts!B:C,2,FALSE),VLOOKUP(MID($E$109,1,1),Discounts!B:C,2,FALSE))))</f>
        <v>0</v>
      </c>
      <c r="F112" s="141">
        <f>D112-D112*E112</f>
        <v>636</v>
      </c>
      <c r="G112" s="239" t="s">
        <v>23</v>
      </c>
      <c r="H112" s="239" t="s">
        <v>23</v>
      </c>
    </row>
  </sheetData>
  <autoFilter ref="A2:H112" xr:uid="{00000000-0001-0000-0700-000000000000}"/>
  <sortState xmlns:xlrd2="http://schemas.microsoft.com/office/spreadsheetml/2017/richdata2" ref="A31:G36">
    <sortCondition ref="A31:A36"/>
  </sortState>
  <mergeCells count="1">
    <mergeCell ref="D1:F1"/>
  </mergeCells>
  <conditionalFormatting sqref="D60:F60 D5:F9 D11:F29 D31:F36 D38:F41 D43:F54 D56:F58 D62:F64 D66:F68 D74:F76 D78:F85 D87:F94 D96:F98 D100:F107 D110:F112 D70:F72">
    <cfRule type="cellIs" dxfId="24" priority="101" stopIfTrue="1" operator="equal">
      <formula>"R"</formula>
    </cfRule>
    <cfRule type="cellIs" dxfId="23" priority="102" stopIfTrue="1" operator="equal">
      <formula>"c"</formula>
    </cfRule>
    <cfRule type="cellIs" dxfId="22" priority="103" stopIfTrue="1" operator="equal">
      <formula>"B"</formula>
    </cfRule>
    <cfRule type="cellIs" dxfId="21" priority="104" stopIfTrue="1" operator="equal">
      <formula>"IN"</formula>
    </cfRule>
    <cfRule type="cellIs" dxfId="20" priority="105" stopIfTrue="1" operator="equal">
      <formula>"V"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59" firstPageNumber="86" fitToHeight="0" orientation="landscape" useFirstPageNumber="1" r:id="rId1"/>
  <headerFooter>
    <oddHeader>&amp;C&amp;"Calibri"&amp;10&amp;K000000 For internal use &amp;1#_x000D_</oddHeader>
    <oddFooter>&amp;L&amp;G  Price List 2023&amp;C_x000D_&amp;1#&amp;"Calibri"&amp;10&amp;K000000 For internal use &amp;R&amp;P
&amp;"-,Bold"&amp;12&amp;K4E6C9C#6 Antibodies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H211"/>
  <sheetViews>
    <sheetView showGridLines="0" zoomScale="75" zoomScaleNormal="75" zoomScalePageLayoutView="80" workbookViewId="0">
      <pane ySplit="2" topLeftCell="A3" activePane="bottomLeft" state="frozen"/>
      <selection pane="bottomLeft" activeCell="F101" sqref="F101:F210"/>
    </sheetView>
  </sheetViews>
  <sheetFormatPr defaultColWidth="9.109375" defaultRowHeight="14.4" x14ac:dyDescent="0.3"/>
  <cols>
    <col min="1" max="1" width="101" customWidth="1"/>
    <col min="2" max="2" width="13.5546875" bestFit="1" customWidth="1"/>
    <col min="3" max="3" width="19.5546875" customWidth="1"/>
    <col min="4" max="4" width="12" customWidth="1"/>
    <col min="5" max="5" width="12" style="293" customWidth="1"/>
    <col min="6" max="6" width="12" customWidth="1"/>
    <col min="7" max="8" width="7.5546875" customWidth="1"/>
  </cols>
  <sheetData>
    <row r="1" spans="1:8" s="8" customFormat="1" ht="56.25" customHeight="1" x14ac:dyDescent="0.3">
      <c r="A1" s="78" t="s">
        <v>0</v>
      </c>
      <c r="B1" s="78" t="s">
        <v>1</v>
      </c>
      <c r="C1" s="79" t="s">
        <v>2481</v>
      </c>
      <c r="D1" s="373" t="s">
        <v>9979</v>
      </c>
      <c r="E1" s="374"/>
      <c r="F1" s="375"/>
      <c r="G1" s="65" t="s">
        <v>5</v>
      </c>
      <c r="H1" s="62" t="s">
        <v>2193</v>
      </c>
    </row>
    <row r="2" spans="1:8" s="8" customFormat="1" ht="29.25" customHeight="1" x14ac:dyDescent="0.3">
      <c r="A2" s="80"/>
      <c r="B2" s="81"/>
      <c r="C2" s="82"/>
      <c r="D2" s="127" t="s">
        <v>6</v>
      </c>
      <c r="E2" s="303" t="s">
        <v>10358</v>
      </c>
      <c r="F2" s="127" t="s">
        <v>10359</v>
      </c>
      <c r="G2" s="124"/>
      <c r="H2" s="124"/>
    </row>
    <row r="3" spans="1:8" ht="18" customHeight="1" x14ac:dyDescent="0.3">
      <c r="A3" s="235" t="s">
        <v>6767</v>
      </c>
      <c r="B3" s="224"/>
      <c r="C3" s="225"/>
      <c r="D3" s="226"/>
      <c r="E3" s="314" t="s">
        <v>6768</v>
      </c>
      <c r="F3" s="226"/>
    </row>
    <row r="4" spans="1:8" ht="15.6" x14ac:dyDescent="0.3">
      <c r="A4" s="236" t="s">
        <v>6767</v>
      </c>
      <c r="B4" s="231"/>
      <c r="C4" s="232"/>
      <c r="D4" s="233"/>
      <c r="E4" s="316" t="s">
        <v>6769</v>
      </c>
      <c r="F4" s="233"/>
      <c r="G4" s="7"/>
      <c r="H4" s="14"/>
    </row>
    <row r="5" spans="1:8" x14ac:dyDescent="0.3">
      <c r="A5" s="99" t="s">
        <v>6770</v>
      </c>
      <c r="B5" s="98" t="s">
        <v>6771</v>
      </c>
      <c r="C5" s="98" t="s">
        <v>2194</v>
      </c>
      <c r="D5" s="57">
        <v>550</v>
      </c>
      <c r="E5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" s="57">
        <f>D5-D5*E5</f>
        <v>550</v>
      </c>
      <c r="G5" s="239" t="s">
        <v>23</v>
      </c>
      <c r="H5" s="239" t="s">
        <v>23</v>
      </c>
    </row>
    <row r="6" spans="1:8" x14ac:dyDescent="0.3">
      <c r="A6" s="99" t="s">
        <v>6772</v>
      </c>
      <c r="B6" s="98" t="s">
        <v>6773</v>
      </c>
      <c r="C6" s="98" t="s">
        <v>2194</v>
      </c>
      <c r="D6" s="57">
        <v>512</v>
      </c>
      <c r="E6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" s="57">
        <f t="shared" ref="F6:F69" si="0">D6-D6*E6</f>
        <v>512</v>
      </c>
      <c r="G6" s="239" t="s">
        <v>23</v>
      </c>
      <c r="H6" s="239" t="s">
        <v>23</v>
      </c>
    </row>
    <row r="7" spans="1:8" x14ac:dyDescent="0.3">
      <c r="A7" s="99" t="s">
        <v>6774</v>
      </c>
      <c r="B7" s="98" t="s">
        <v>6775</v>
      </c>
      <c r="C7" s="98" t="s">
        <v>2194</v>
      </c>
      <c r="D7" s="57">
        <v>463</v>
      </c>
      <c r="E7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" s="57">
        <f t="shared" si="0"/>
        <v>463</v>
      </c>
      <c r="G7" s="239" t="s">
        <v>23</v>
      </c>
      <c r="H7" s="239" t="s">
        <v>23</v>
      </c>
    </row>
    <row r="8" spans="1:8" x14ac:dyDescent="0.3">
      <c r="A8" s="99" t="s">
        <v>6776</v>
      </c>
      <c r="B8" s="98" t="s">
        <v>6777</v>
      </c>
      <c r="C8" s="98" t="s">
        <v>2194</v>
      </c>
      <c r="D8" s="57">
        <v>630</v>
      </c>
      <c r="E8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" s="57">
        <f t="shared" si="0"/>
        <v>630</v>
      </c>
      <c r="G8" s="239" t="s">
        <v>23</v>
      </c>
      <c r="H8" s="239" t="s">
        <v>23</v>
      </c>
    </row>
    <row r="9" spans="1:8" x14ac:dyDescent="0.3">
      <c r="A9" s="99" t="s">
        <v>6778</v>
      </c>
      <c r="B9" s="98" t="s">
        <v>6779</v>
      </c>
      <c r="C9" s="98" t="s">
        <v>2194</v>
      </c>
      <c r="D9" s="57">
        <v>517</v>
      </c>
      <c r="E9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" s="57">
        <f t="shared" si="0"/>
        <v>517</v>
      </c>
      <c r="G9" s="239" t="s">
        <v>23</v>
      </c>
      <c r="H9" s="239" t="s">
        <v>23</v>
      </c>
    </row>
    <row r="10" spans="1:8" x14ac:dyDescent="0.3">
      <c r="A10" s="99" t="s">
        <v>6780</v>
      </c>
      <c r="B10" s="98" t="s">
        <v>6781</v>
      </c>
      <c r="C10" s="98" t="s">
        <v>2194</v>
      </c>
      <c r="D10" s="57">
        <v>512</v>
      </c>
      <c r="E10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" s="57">
        <f t="shared" si="0"/>
        <v>512</v>
      </c>
      <c r="G10" s="239" t="s">
        <v>23</v>
      </c>
      <c r="H10" s="239" t="s">
        <v>23</v>
      </c>
    </row>
    <row r="11" spans="1:8" x14ac:dyDescent="0.3">
      <c r="A11" s="99" t="s">
        <v>6782</v>
      </c>
      <c r="B11" s="98" t="s">
        <v>6783</v>
      </c>
      <c r="C11" s="98" t="s">
        <v>2194</v>
      </c>
      <c r="D11" s="57">
        <v>643</v>
      </c>
      <c r="E11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1" s="57">
        <f t="shared" si="0"/>
        <v>643</v>
      </c>
      <c r="G11" s="239" t="s">
        <v>23</v>
      </c>
      <c r="H11" s="239" t="s">
        <v>23</v>
      </c>
    </row>
    <row r="12" spans="1:8" x14ac:dyDescent="0.3">
      <c r="A12" s="99" t="s">
        <v>6784</v>
      </c>
      <c r="B12" s="98" t="s">
        <v>6785</v>
      </c>
      <c r="C12" s="98" t="s">
        <v>2194</v>
      </c>
      <c r="D12" s="57">
        <v>565</v>
      </c>
      <c r="E12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2" s="57">
        <f t="shared" si="0"/>
        <v>565</v>
      </c>
      <c r="G12" s="239" t="s">
        <v>23</v>
      </c>
      <c r="H12" s="239" t="s">
        <v>23</v>
      </c>
    </row>
    <row r="13" spans="1:8" x14ac:dyDescent="0.3">
      <c r="A13" s="96" t="s">
        <v>6786</v>
      </c>
      <c r="B13" s="98" t="s">
        <v>6787</v>
      </c>
      <c r="C13" s="98" t="s">
        <v>2194</v>
      </c>
      <c r="D13" s="57">
        <v>354</v>
      </c>
      <c r="E13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3" s="57">
        <f t="shared" si="0"/>
        <v>354</v>
      </c>
      <c r="G13" s="239" t="s">
        <v>23</v>
      </c>
      <c r="H13" s="239" t="s">
        <v>23</v>
      </c>
    </row>
    <row r="14" spans="1:8" x14ac:dyDescent="0.3">
      <c r="A14" s="99" t="s">
        <v>6786</v>
      </c>
      <c r="B14" s="98" t="s">
        <v>6787</v>
      </c>
      <c r="C14" s="98" t="s">
        <v>2194</v>
      </c>
      <c r="D14" s="57">
        <v>354</v>
      </c>
      <c r="E14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4" s="57">
        <f t="shared" si="0"/>
        <v>354</v>
      </c>
      <c r="G14" s="239" t="s">
        <v>23</v>
      </c>
      <c r="H14" s="239" t="s">
        <v>23</v>
      </c>
    </row>
    <row r="15" spans="1:8" x14ac:dyDescent="0.3">
      <c r="A15" s="99" t="s">
        <v>6788</v>
      </c>
      <c r="B15" s="98" t="s">
        <v>6789</v>
      </c>
      <c r="C15" s="98" t="s">
        <v>2194</v>
      </c>
      <c r="D15" s="57">
        <v>619</v>
      </c>
      <c r="E15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5" s="57">
        <f t="shared" si="0"/>
        <v>619</v>
      </c>
      <c r="G15" s="239" t="s">
        <v>23</v>
      </c>
      <c r="H15" s="239" t="s">
        <v>23</v>
      </c>
    </row>
    <row r="16" spans="1:8" x14ac:dyDescent="0.3">
      <c r="A16" s="101" t="s">
        <v>6790</v>
      </c>
      <c r="B16" s="95" t="s">
        <v>6791</v>
      </c>
      <c r="C16" s="104" t="s">
        <v>2194</v>
      </c>
      <c r="D16" s="57">
        <v>674</v>
      </c>
      <c r="E16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6" s="57">
        <f t="shared" si="0"/>
        <v>674</v>
      </c>
      <c r="G16" s="239" t="s">
        <v>23</v>
      </c>
      <c r="H16" s="239" t="s">
        <v>23</v>
      </c>
    </row>
    <row r="17" spans="1:8" x14ac:dyDescent="0.3">
      <c r="A17" s="99" t="s">
        <v>6792</v>
      </c>
      <c r="B17" s="98" t="s">
        <v>6793</v>
      </c>
      <c r="C17" s="98" t="s">
        <v>2194</v>
      </c>
      <c r="D17" s="57">
        <v>550</v>
      </c>
      <c r="E17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7" s="57">
        <f t="shared" si="0"/>
        <v>550</v>
      </c>
      <c r="G17" s="239" t="s">
        <v>23</v>
      </c>
      <c r="H17" s="239" t="s">
        <v>23</v>
      </c>
    </row>
    <row r="18" spans="1:8" x14ac:dyDescent="0.3">
      <c r="A18" s="99" t="s">
        <v>6794</v>
      </c>
      <c r="B18" s="98" t="s">
        <v>6795</v>
      </c>
      <c r="C18" s="98" t="s">
        <v>2194</v>
      </c>
      <c r="D18" s="57">
        <v>550</v>
      </c>
      <c r="E18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8" s="57">
        <f t="shared" si="0"/>
        <v>550</v>
      </c>
      <c r="G18" s="239" t="s">
        <v>23</v>
      </c>
      <c r="H18" s="239" t="s">
        <v>23</v>
      </c>
    </row>
    <row r="19" spans="1:8" x14ac:dyDescent="0.3">
      <c r="A19" s="99" t="s">
        <v>7908</v>
      </c>
      <c r="B19" s="98" t="s">
        <v>6796</v>
      </c>
      <c r="C19" s="98" t="s">
        <v>2194</v>
      </c>
      <c r="D19" s="57">
        <v>606</v>
      </c>
      <c r="E19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9" s="57">
        <f t="shared" si="0"/>
        <v>606</v>
      </c>
      <c r="G19" s="239" t="s">
        <v>23</v>
      </c>
      <c r="H19" s="239" t="s">
        <v>23</v>
      </c>
    </row>
    <row r="20" spans="1:8" x14ac:dyDescent="0.3">
      <c r="A20" s="99" t="s">
        <v>6797</v>
      </c>
      <c r="B20" s="98" t="s">
        <v>6798</v>
      </c>
      <c r="C20" s="98" t="s">
        <v>2194</v>
      </c>
      <c r="D20" s="57">
        <v>603</v>
      </c>
      <c r="E20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0" s="57">
        <f t="shared" si="0"/>
        <v>603</v>
      </c>
      <c r="G20" s="239" t="s">
        <v>23</v>
      </c>
      <c r="H20" s="239" t="s">
        <v>23</v>
      </c>
    </row>
    <row r="21" spans="1:8" x14ac:dyDescent="0.3">
      <c r="A21" s="99" t="s">
        <v>6799</v>
      </c>
      <c r="B21" s="98" t="s">
        <v>6800</v>
      </c>
      <c r="C21" s="98" t="s">
        <v>2194</v>
      </c>
      <c r="D21" s="57">
        <v>594</v>
      </c>
      <c r="E21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1" s="57">
        <f t="shared" si="0"/>
        <v>594</v>
      </c>
      <c r="G21" s="239" t="s">
        <v>23</v>
      </c>
      <c r="H21" s="239" t="s">
        <v>23</v>
      </c>
    </row>
    <row r="22" spans="1:8" x14ac:dyDescent="0.3">
      <c r="A22" s="99" t="s">
        <v>6801</v>
      </c>
      <c r="B22" s="98" t="s">
        <v>6802</v>
      </c>
      <c r="C22" s="98" t="s">
        <v>2194</v>
      </c>
      <c r="D22" s="57">
        <v>594</v>
      </c>
      <c r="E22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2" s="57">
        <f t="shared" si="0"/>
        <v>594</v>
      </c>
      <c r="G22" s="239" t="s">
        <v>23</v>
      </c>
      <c r="H22" s="239" t="s">
        <v>23</v>
      </c>
    </row>
    <row r="23" spans="1:8" x14ac:dyDescent="0.3">
      <c r="A23" s="101" t="s">
        <v>6803</v>
      </c>
      <c r="B23" s="95" t="s">
        <v>6804</v>
      </c>
      <c r="C23" s="104" t="s">
        <v>2194</v>
      </c>
      <c r="D23" s="57">
        <v>565</v>
      </c>
      <c r="E23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3" s="57">
        <f t="shared" si="0"/>
        <v>565</v>
      </c>
      <c r="G23" s="239" t="s">
        <v>23</v>
      </c>
      <c r="H23" s="239" t="s">
        <v>23</v>
      </c>
    </row>
    <row r="24" spans="1:8" x14ac:dyDescent="0.3">
      <c r="A24" s="99" t="s">
        <v>6805</v>
      </c>
      <c r="B24" s="98" t="s">
        <v>6806</v>
      </c>
      <c r="C24" s="98" t="s">
        <v>2194</v>
      </c>
      <c r="D24" s="57">
        <v>594</v>
      </c>
      <c r="E24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4" s="57">
        <f t="shared" si="0"/>
        <v>594</v>
      </c>
      <c r="G24" s="239" t="s">
        <v>23</v>
      </c>
      <c r="H24" s="239" t="s">
        <v>23</v>
      </c>
    </row>
    <row r="25" spans="1:8" x14ac:dyDescent="0.3">
      <c r="A25" s="99" t="s">
        <v>6807</v>
      </c>
      <c r="B25" s="98" t="s">
        <v>6808</v>
      </c>
      <c r="C25" s="98" t="s">
        <v>2194</v>
      </c>
      <c r="D25" s="57">
        <v>619</v>
      </c>
      <c r="E25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5" s="57">
        <f t="shared" si="0"/>
        <v>619</v>
      </c>
      <c r="G25" s="239" t="s">
        <v>23</v>
      </c>
      <c r="H25" s="239" t="s">
        <v>23</v>
      </c>
    </row>
    <row r="26" spans="1:8" x14ac:dyDescent="0.3">
      <c r="A26" s="99" t="s">
        <v>6809</v>
      </c>
      <c r="B26" s="98" t="s">
        <v>6810</v>
      </c>
      <c r="C26" s="98" t="s">
        <v>2194</v>
      </c>
      <c r="D26" s="57">
        <v>594</v>
      </c>
      <c r="E26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6" s="57">
        <f t="shared" si="0"/>
        <v>594</v>
      </c>
      <c r="G26" s="239" t="s">
        <v>23</v>
      </c>
      <c r="H26" s="239" t="s">
        <v>23</v>
      </c>
    </row>
    <row r="27" spans="1:8" x14ac:dyDescent="0.3">
      <c r="A27" s="99" t="s">
        <v>6811</v>
      </c>
      <c r="B27" s="98" t="s">
        <v>6812</v>
      </c>
      <c r="C27" s="98" t="s">
        <v>2194</v>
      </c>
      <c r="D27" s="57">
        <v>594</v>
      </c>
      <c r="E27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7" s="57">
        <f t="shared" si="0"/>
        <v>594</v>
      </c>
      <c r="G27" s="239" t="s">
        <v>23</v>
      </c>
      <c r="H27" s="239" t="s">
        <v>23</v>
      </c>
    </row>
    <row r="28" spans="1:8" x14ac:dyDescent="0.3">
      <c r="A28" s="99" t="s">
        <v>6813</v>
      </c>
      <c r="B28" s="98" t="s">
        <v>6814</v>
      </c>
      <c r="C28" s="98" t="s">
        <v>2194</v>
      </c>
      <c r="D28" s="57">
        <v>489</v>
      </c>
      <c r="E28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8" s="57">
        <f t="shared" si="0"/>
        <v>489</v>
      </c>
      <c r="G28" s="239" t="s">
        <v>23</v>
      </c>
      <c r="H28" s="239" t="s">
        <v>23</v>
      </c>
    </row>
    <row r="29" spans="1:8" x14ac:dyDescent="0.3">
      <c r="A29" s="99" t="s">
        <v>6815</v>
      </c>
      <c r="B29" s="98" t="s">
        <v>6816</v>
      </c>
      <c r="C29" s="98" t="s">
        <v>2194</v>
      </c>
      <c r="D29" s="57">
        <v>619</v>
      </c>
      <c r="E29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29" s="57">
        <f t="shared" si="0"/>
        <v>619</v>
      </c>
      <c r="G29" s="239" t="s">
        <v>23</v>
      </c>
      <c r="H29" s="239" t="s">
        <v>23</v>
      </c>
    </row>
    <row r="30" spans="1:8" x14ac:dyDescent="0.3">
      <c r="A30" s="99" t="s">
        <v>6815</v>
      </c>
      <c r="B30" s="98" t="s">
        <v>6816</v>
      </c>
      <c r="C30" s="98" t="s">
        <v>2194</v>
      </c>
      <c r="D30" s="57">
        <v>619</v>
      </c>
      <c r="E30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0" s="57">
        <f t="shared" si="0"/>
        <v>619</v>
      </c>
      <c r="G30" s="239" t="s">
        <v>23</v>
      </c>
      <c r="H30" s="239" t="s">
        <v>23</v>
      </c>
    </row>
    <row r="31" spans="1:8" x14ac:dyDescent="0.3">
      <c r="A31" s="99" t="s">
        <v>6817</v>
      </c>
      <c r="B31" s="98" t="s">
        <v>6818</v>
      </c>
      <c r="C31" s="98" t="s">
        <v>2194</v>
      </c>
      <c r="D31" s="57">
        <v>619</v>
      </c>
      <c r="E31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1" s="57">
        <f t="shared" si="0"/>
        <v>619</v>
      </c>
      <c r="G31" s="239" t="s">
        <v>23</v>
      </c>
      <c r="H31" s="239" t="s">
        <v>23</v>
      </c>
    </row>
    <row r="32" spans="1:8" x14ac:dyDescent="0.3">
      <c r="A32" s="99" t="s">
        <v>6819</v>
      </c>
      <c r="B32" s="98" t="s">
        <v>6820</v>
      </c>
      <c r="C32" s="98" t="s">
        <v>2194</v>
      </c>
      <c r="D32" s="57">
        <v>619</v>
      </c>
      <c r="E32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2" s="57">
        <f t="shared" si="0"/>
        <v>619</v>
      </c>
      <c r="G32" s="239" t="s">
        <v>23</v>
      </c>
      <c r="H32" s="239" t="s">
        <v>23</v>
      </c>
    </row>
    <row r="33" spans="1:8" x14ac:dyDescent="0.3">
      <c r="A33" s="99" t="s">
        <v>6821</v>
      </c>
      <c r="B33" s="98" t="s">
        <v>6822</v>
      </c>
      <c r="C33" s="98" t="s">
        <v>2194</v>
      </c>
      <c r="D33" s="57">
        <v>577</v>
      </c>
      <c r="E33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3" s="57">
        <f t="shared" si="0"/>
        <v>577</v>
      </c>
      <c r="G33" s="239" t="s">
        <v>23</v>
      </c>
      <c r="H33" s="239" t="s">
        <v>23</v>
      </c>
    </row>
    <row r="34" spans="1:8" x14ac:dyDescent="0.3">
      <c r="A34" s="99" t="s">
        <v>6823</v>
      </c>
      <c r="B34" s="98" t="s">
        <v>6824</v>
      </c>
      <c r="C34" s="98" t="s">
        <v>2194</v>
      </c>
      <c r="D34" s="57">
        <v>594</v>
      </c>
      <c r="E34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4" s="57">
        <f t="shared" si="0"/>
        <v>594</v>
      </c>
      <c r="G34" s="239" t="s">
        <v>23</v>
      </c>
      <c r="H34" s="239" t="s">
        <v>23</v>
      </c>
    </row>
    <row r="35" spans="1:8" x14ac:dyDescent="0.3">
      <c r="A35" s="99" t="s">
        <v>6825</v>
      </c>
      <c r="B35" s="98" t="s">
        <v>6826</v>
      </c>
      <c r="C35" s="98" t="s">
        <v>2194</v>
      </c>
      <c r="D35" s="57">
        <v>565</v>
      </c>
      <c r="E35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5" s="57">
        <f t="shared" si="0"/>
        <v>565</v>
      </c>
      <c r="G35" s="239" t="s">
        <v>23</v>
      </c>
      <c r="H35" s="239" t="s">
        <v>23</v>
      </c>
    </row>
    <row r="36" spans="1:8" x14ac:dyDescent="0.3">
      <c r="A36" s="99" t="s">
        <v>6827</v>
      </c>
      <c r="B36" s="98" t="s">
        <v>6828</v>
      </c>
      <c r="C36" s="98" t="s">
        <v>2194</v>
      </c>
      <c r="D36" s="57">
        <v>565</v>
      </c>
      <c r="E36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6" s="57">
        <f t="shared" si="0"/>
        <v>565</v>
      </c>
      <c r="G36" s="239" t="s">
        <v>23</v>
      </c>
      <c r="H36" s="239" t="s">
        <v>23</v>
      </c>
    </row>
    <row r="37" spans="1:8" x14ac:dyDescent="0.3">
      <c r="A37" s="99" t="s">
        <v>6829</v>
      </c>
      <c r="B37" s="98" t="s">
        <v>6830</v>
      </c>
      <c r="C37" s="98" t="s">
        <v>2194</v>
      </c>
      <c r="D37" s="57">
        <v>594</v>
      </c>
      <c r="E37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7" s="57">
        <f t="shared" si="0"/>
        <v>594</v>
      </c>
      <c r="G37" s="239" t="s">
        <v>23</v>
      </c>
      <c r="H37" s="239" t="s">
        <v>23</v>
      </c>
    </row>
    <row r="38" spans="1:8" x14ac:dyDescent="0.3">
      <c r="A38" s="99" t="s">
        <v>6831</v>
      </c>
      <c r="B38" s="98" t="s">
        <v>6832</v>
      </c>
      <c r="C38" s="98" t="s">
        <v>2194</v>
      </c>
      <c r="D38" s="57">
        <v>565</v>
      </c>
      <c r="E38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8" s="57">
        <f t="shared" si="0"/>
        <v>565</v>
      </c>
      <c r="G38" s="239" t="s">
        <v>23</v>
      </c>
      <c r="H38" s="239" t="s">
        <v>23</v>
      </c>
    </row>
    <row r="39" spans="1:8" x14ac:dyDescent="0.3">
      <c r="A39" s="99" t="s">
        <v>6833</v>
      </c>
      <c r="B39" s="98" t="s">
        <v>6834</v>
      </c>
      <c r="C39" s="98" t="s">
        <v>2194</v>
      </c>
      <c r="D39" s="57">
        <v>619</v>
      </c>
      <c r="E39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39" s="57">
        <f t="shared" si="0"/>
        <v>619</v>
      </c>
      <c r="G39" s="239" t="s">
        <v>23</v>
      </c>
      <c r="H39" s="239" t="s">
        <v>23</v>
      </c>
    </row>
    <row r="40" spans="1:8" x14ac:dyDescent="0.3">
      <c r="A40" s="99" t="s">
        <v>6835</v>
      </c>
      <c r="B40" s="98" t="s">
        <v>6836</v>
      </c>
      <c r="C40" s="98" t="s">
        <v>2194</v>
      </c>
      <c r="D40" s="57">
        <v>619</v>
      </c>
      <c r="E40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0" s="57">
        <f t="shared" si="0"/>
        <v>619</v>
      </c>
      <c r="G40" s="239" t="s">
        <v>23</v>
      </c>
      <c r="H40" s="239" t="s">
        <v>23</v>
      </c>
    </row>
    <row r="41" spans="1:8" x14ac:dyDescent="0.3">
      <c r="A41" s="99" t="s">
        <v>6837</v>
      </c>
      <c r="B41" s="98" t="s">
        <v>6838</v>
      </c>
      <c r="C41" s="98" t="s">
        <v>2194</v>
      </c>
      <c r="D41" s="57">
        <v>619</v>
      </c>
      <c r="E41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1" s="57">
        <f t="shared" si="0"/>
        <v>619</v>
      </c>
      <c r="G41" s="239" t="s">
        <v>23</v>
      </c>
      <c r="H41" s="239" t="s">
        <v>23</v>
      </c>
    </row>
    <row r="42" spans="1:8" x14ac:dyDescent="0.3">
      <c r="A42" s="99" t="s">
        <v>6839</v>
      </c>
      <c r="B42" s="98" t="s">
        <v>6840</v>
      </c>
      <c r="C42" s="98" t="s">
        <v>2194</v>
      </c>
      <c r="D42" s="57">
        <v>565</v>
      </c>
      <c r="E42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2" s="57">
        <f t="shared" si="0"/>
        <v>565</v>
      </c>
      <c r="G42" s="239" t="s">
        <v>23</v>
      </c>
      <c r="H42" s="239" t="s">
        <v>23</v>
      </c>
    </row>
    <row r="43" spans="1:8" x14ac:dyDescent="0.3">
      <c r="A43" s="99" t="s">
        <v>6841</v>
      </c>
      <c r="B43" s="98" t="s">
        <v>6842</v>
      </c>
      <c r="C43" s="98" t="s">
        <v>2194</v>
      </c>
      <c r="D43" s="57">
        <v>565</v>
      </c>
      <c r="E43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3" s="57">
        <f t="shared" si="0"/>
        <v>565</v>
      </c>
      <c r="G43" s="239" t="s">
        <v>23</v>
      </c>
      <c r="H43" s="239" t="s">
        <v>23</v>
      </c>
    </row>
    <row r="44" spans="1:8" x14ac:dyDescent="0.3">
      <c r="A44" s="99" t="s">
        <v>6843</v>
      </c>
      <c r="B44" s="98" t="s">
        <v>6844</v>
      </c>
      <c r="C44" s="98" t="s">
        <v>2194</v>
      </c>
      <c r="D44" s="57">
        <v>565</v>
      </c>
      <c r="E44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4" s="57">
        <f t="shared" si="0"/>
        <v>565</v>
      </c>
      <c r="G44" s="239" t="s">
        <v>23</v>
      </c>
      <c r="H44" s="239" t="s">
        <v>23</v>
      </c>
    </row>
    <row r="45" spans="1:8" x14ac:dyDescent="0.3">
      <c r="A45" s="99" t="s">
        <v>6845</v>
      </c>
      <c r="B45" s="98" t="s">
        <v>6846</v>
      </c>
      <c r="C45" s="98" t="s">
        <v>2194</v>
      </c>
      <c r="D45" s="57">
        <v>565</v>
      </c>
      <c r="E45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5" s="57">
        <f t="shared" si="0"/>
        <v>565</v>
      </c>
      <c r="G45" s="239" t="s">
        <v>23</v>
      </c>
      <c r="H45" s="239" t="s">
        <v>23</v>
      </c>
    </row>
    <row r="46" spans="1:8" x14ac:dyDescent="0.3">
      <c r="A46" s="99" t="s">
        <v>6847</v>
      </c>
      <c r="B46" s="98" t="s">
        <v>6848</v>
      </c>
      <c r="C46" s="98" t="s">
        <v>2194</v>
      </c>
      <c r="D46" s="57">
        <v>565</v>
      </c>
      <c r="E46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6" s="57">
        <f t="shared" si="0"/>
        <v>565</v>
      </c>
      <c r="G46" s="239" t="s">
        <v>23</v>
      </c>
      <c r="H46" s="239" t="s">
        <v>23</v>
      </c>
    </row>
    <row r="47" spans="1:8" x14ac:dyDescent="0.3">
      <c r="A47" s="99" t="s">
        <v>6849</v>
      </c>
      <c r="B47" s="98" t="s">
        <v>6850</v>
      </c>
      <c r="C47" s="98" t="s">
        <v>2194</v>
      </c>
      <c r="D47" s="57">
        <v>550</v>
      </c>
      <c r="E47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7" s="57">
        <f t="shared" si="0"/>
        <v>550</v>
      </c>
      <c r="G47" s="239" t="s">
        <v>23</v>
      </c>
      <c r="H47" s="239" t="s">
        <v>23</v>
      </c>
    </row>
    <row r="48" spans="1:8" x14ac:dyDescent="0.3">
      <c r="A48" s="99" t="s">
        <v>6851</v>
      </c>
      <c r="B48" s="98" t="s">
        <v>6852</v>
      </c>
      <c r="C48" s="98" t="s">
        <v>2194</v>
      </c>
      <c r="D48" s="57">
        <v>565</v>
      </c>
      <c r="E48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8" s="57">
        <f t="shared" si="0"/>
        <v>565</v>
      </c>
      <c r="G48" s="239" t="s">
        <v>23</v>
      </c>
      <c r="H48" s="239" t="s">
        <v>23</v>
      </c>
    </row>
    <row r="49" spans="1:8" x14ac:dyDescent="0.3">
      <c r="A49" s="99" t="s">
        <v>6853</v>
      </c>
      <c r="B49" s="98" t="s">
        <v>6854</v>
      </c>
      <c r="C49" s="98" t="s">
        <v>2194</v>
      </c>
      <c r="D49" s="57">
        <v>565</v>
      </c>
      <c r="E49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49" s="57">
        <f t="shared" si="0"/>
        <v>565</v>
      </c>
      <c r="G49" s="239" t="s">
        <v>23</v>
      </c>
      <c r="H49" s="239" t="s">
        <v>23</v>
      </c>
    </row>
    <row r="50" spans="1:8" x14ac:dyDescent="0.3">
      <c r="A50" s="99" t="s">
        <v>6855</v>
      </c>
      <c r="B50" s="98" t="s">
        <v>6856</v>
      </c>
      <c r="C50" s="98" t="s">
        <v>2194</v>
      </c>
      <c r="D50" s="57">
        <v>565</v>
      </c>
      <c r="E50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0" s="57">
        <f t="shared" si="0"/>
        <v>565</v>
      </c>
      <c r="G50" s="239" t="s">
        <v>23</v>
      </c>
      <c r="H50" s="239" t="s">
        <v>23</v>
      </c>
    </row>
    <row r="51" spans="1:8" x14ac:dyDescent="0.3">
      <c r="A51" s="99" t="s">
        <v>6857</v>
      </c>
      <c r="B51" s="98" t="s">
        <v>6858</v>
      </c>
      <c r="C51" s="98" t="s">
        <v>2194</v>
      </c>
      <c r="D51" s="57">
        <v>565</v>
      </c>
      <c r="E51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1" s="57">
        <f t="shared" si="0"/>
        <v>565</v>
      </c>
      <c r="G51" s="239" t="s">
        <v>23</v>
      </c>
      <c r="H51" s="239" t="s">
        <v>23</v>
      </c>
    </row>
    <row r="52" spans="1:8" x14ac:dyDescent="0.3">
      <c r="A52" s="99" t="s">
        <v>6859</v>
      </c>
      <c r="B52" s="98" t="s">
        <v>6860</v>
      </c>
      <c r="C52" s="98" t="s">
        <v>2194</v>
      </c>
      <c r="D52" s="57">
        <v>701</v>
      </c>
      <c r="E52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2" s="57">
        <f t="shared" si="0"/>
        <v>701</v>
      </c>
      <c r="G52" s="239" t="s">
        <v>23</v>
      </c>
      <c r="H52" s="239" t="s">
        <v>23</v>
      </c>
    </row>
    <row r="53" spans="1:8" x14ac:dyDescent="0.3">
      <c r="A53" s="99" t="s">
        <v>6861</v>
      </c>
      <c r="B53" s="98" t="s">
        <v>6862</v>
      </c>
      <c r="C53" s="98" t="s">
        <v>2194</v>
      </c>
      <c r="D53" s="57">
        <v>619</v>
      </c>
      <c r="E53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3" s="57">
        <f t="shared" si="0"/>
        <v>619</v>
      </c>
      <c r="G53" s="239" t="s">
        <v>23</v>
      </c>
      <c r="H53" s="239" t="s">
        <v>23</v>
      </c>
    </row>
    <row r="54" spans="1:8" x14ac:dyDescent="0.3">
      <c r="A54" s="99" t="s">
        <v>6863</v>
      </c>
      <c r="B54" s="98" t="s">
        <v>6864</v>
      </c>
      <c r="C54" s="98" t="s">
        <v>2194</v>
      </c>
      <c r="D54" s="57">
        <v>796</v>
      </c>
      <c r="E54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4" s="57">
        <f t="shared" si="0"/>
        <v>796</v>
      </c>
      <c r="G54" s="239" t="s">
        <v>23</v>
      </c>
      <c r="H54" s="239" t="s">
        <v>23</v>
      </c>
    </row>
    <row r="55" spans="1:8" x14ac:dyDescent="0.3">
      <c r="A55" s="99" t="s">
        <v>6865</v>
      </c>
      <c r="B55" s="98" t="s">
        <v>6866</v>
      </c>
      <c r="C55" s="98" t="s">
        <v>2194</v>
      </c>
      <c r="D55" s="57">
        <v>701</v>
      </c>
      <c r="E55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5" s="57">
        <f t="shared" si="0"/>
        <v>701</v>
      </c>
      <c r="G55" s="239" t="s">
        <v>23</v>
      </c>
      <c r="H55" s="239" t="s">
        <v>23</v>
      </c>
    </row>
    <row r="56" spans="1:8" x14ac:dyDescent="0.3">
      <c r="A56" s="99" t="s">
        <v>6867</v>
      </c>
      <c r="B56" s="98" t="s">
        <v>6868</v>
      </c>
      <c r="C56" s="98" t="s">
        <v>2194</v>
      </c>
      <c r="D56" s="57">
        <v>619</v>
      </c>
      <c r="E56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6" s="57">
        <f t="shared" si="0"/>
        <v>619</v>
      </c>
      <c r="G56" s="239" t="s">
        <v>23</v>
      </c>
      <c r="H56" s="239" t="s">
        <v>23</v>
      </c>
    </row>
    <row r="57" spans="1:8" x14ac:dyDescent="0.3">
      <c r="A57" s="99" t="s">
        <v>6869</v>
      </c>
      <c r="B57" s="98" t="s">
        <v>6870</v>
      </c>
      <c r="C57" s="98" t="s">
        <v>2194</v>
      </c>
      <c r="D57" s="57">
        <v>565</v>
      </c>
      <c r="E57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7" s="57">
        <f t="shared" si="0"/>
        <v>565</v>
      </c>
      <c r="G57" s="239" t="s">
        <v>23</v>
      </c>
      <c r="H57" s="239" t="s">
        <v>23</v>
      </c>
    </row>
    <row r="58" spans="1:8" x14ac:dyDescent="0.3">
      <c r="A58" s="99" t="s">
        <v>6871</v>
      </c>
      <c r="B58" s="98" t="s">
        <v>6872</v>
      </c>
      <c r="C58" s="98" t="s">
        <v>2194</v>
      </c>
      <c r="D58" s="57">
        <v>489</v>
      </c>
      <c r="E58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8" s="57">
        <f t="shared" si="0"/>
        <v>489</v>
      </c>
      <c r="G58" s="239" t="s">
        <v>23</v>
      </c>
      <c r="H58" s="239" t="s">
        <v>23</v>
      </c>
    </row>
    <row r="59" spans="1:8" x14ac:dyDescent="0.3">
      <c r="A59" s="99" t="s">
        <v>6873</v>
      </c>
      <c r="B59" s="98" t="s">
        <v>6874</v>
      </c>
      <c r="C59" s="98" t="s">
        <v>2194</v>
      </c>
      <c r="D59" s="57">
        <v>619</v>
      </c>
      <c r="E59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59" s="57">
        <f t="shared" si="0"/>
        <v>619</v>
      </c>
      <c r="G59" s="239" t="s">
        <v>23</v>
      </c>
      <c r="H59" s="239" t="s">
        <v>23</v>
      </c>
    </row>
    <row r="60" spans="1:8" x14ac:dyDescent="0.3">
      <c r="A60" s="99" t="s">
        <v>6875</v>
      </c>
      <c r="B60" s="98" t="s">
        <v>6876</v>
      </c>
      <c r="C60" s="98" t="s">
        <v>2194</v>
      </c>
      <c r="D60" s="57">
        <v>512</v>
      </c>
      <c r="E60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0" s="57">
        <f t="shared" si="0"/>
        <v>512</v>
      </c>
      <c r="G60" s="239" t="s">
        <v>23</v>
      </c>
      <c r="H60" s="239" t="s">
        <v>23</v>
      </c>
    </row>
    <row r="61" spans="1:8" x14ac:dyDescent="0.3">
      <c r="A61" s="99" t="s">
        <v>6877</v>
      </c>
      <c r="B61" s="98" t="s">
        <v>6878</v>
      </c>
      <c r="C61" s="98" t="s">
        <v>2194</v>
      </c>
      <c r="D61" s="57">
        <v>565</v>
      </c>
      <c r="E61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1" s="57">
        <f t="shared" si="0"/>
        <v>565</v>
      </c>
      <c r="G61" s="239" t="s">
        <v>23</v>
      </c>
      <c r="H61" s="239" t="s">
        <v>23</v>
      </c>
    </row>
    <row r="62" spans="1:8" x14ac:dyDescent="0.3">
      <c r="A62" s="99" t="s">
        <v>6879</v>
      </c>
      <c r="B62" s="98" t="s">
        <v>6880</v>
      </c>
      <c r="C62" s="98" t="s">
        <v>2194</v>
      </c>
      <c r="D62" s="57">
        <v>603</v>
      </c>
      <c r="E62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2" s="57">
        <f t="shared" si="0"/>
        <v>603</v>
      </c>
      <c r="G62" s="239" t="s">
        <v>23</v>
      </c>
      <c r="H62" s="239" t="s">
        <v>23</v>
      </c>
    </row>
    <row r="63" spans="1:8" x14ac:dyDescent="0.3">
      <c r="A63" s="99" t="s">
        <v>6881</v>
      </c>
      <c r="B63" s="98" t="s">
        <v>6882</v>
      </c>
      <c r="C63" s="98" t="s">
        <v>2194</v>
      </c>
      <c r="D63" s="57">
        <v>448</v>
      </c>
      <c r="E63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3" s="57">
        <f t="shared" si="0"/>
        <v>448</v>
      </c>
      <c r="G63" s="239" t="s">
        <v>23</v>
      </c>
      <c r="H63" s="239" t="s">
        <v>23</v>
      </c>
    </row>
    <row r="64" spans="1:8" x14ac:dyDescent="0.3">
      <c r="A64" s="99" t="s">
        <v>6883</v>
      </c>
      <c r="B64" s="98" t="s">
        <v>6884</v>
      </c>
      <c r="C64" s="98" t="s">
        <v>2194</v>
      </c>
      <c r="D64" s="57">
        <v>538</v>
      </c>
      <c r="E64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4" s="57">
        <f t="shared" si="0"/>
        <v>538</v>
      </c>
      <c r="G64" s="239" t="s">
        <v>23</v>
      </c>
      <c r="H64" s="239" t="s">
        <v>23</v>
      </c>
    </row>
    <row r="65" spans="1:8" x14ac:dyDescent="0.3">
      <c r="A65" s="99" t="s">
        <v>6885</v>
      </c>
      <c r="B65" s="98" t="s">
        <v>6886</v>
      </c>
      <c r="C65" s="98" t="s">
        <v>2194</v>
      </c>
      <c r="D65" s="57">
        <v>564</v>
      </c>
      <c r="E65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5" s="57">
        <f t="shared" si="0"/>
        <v>564</v>
      </c>
      <c r="G65" s="239" t="s">
        <v>23</v>
      </c>
      <c r="H65" s="239" t="s">
        <v>23</v>
      </c>
    </row>
    <row r="66" spans="1:8" x14ac:dyDescent="0.3">
      <c r="A66" s="99" t="s">
        <v>6887</v>
      </c>
      <c r="B66" s="98" t="s">
        <v>6888</v>
      </c>
      <c r="C66" s="98" t="s">
        <v>2194</v>
      </c>
      <c r="D66" s="57">
        <v>598</v>
      </c>
      <c r="E66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6" s="57">
        <f t="shared" si="0"/>
        <v>598</v>
      </c>
      <c r="G66" s="239" t="s">
        <v>23</v>
      </c>
      <c r="H66" s="239" t="s">
        <v>23</v>
      </c>
    </row>
    <row r="67" spans="1:8" x14ac:dyDescent="0.3">
      <c r="A67" s="99" t="s">
        <v>6889</v>
      </c>
      <c r="B67" s="98" t="s">
        <v>6890</v>
      </c>
      <c r="C67" s="98" t="s">
        <v>2194</v>
      </c>
      <c r="D67" s="57">
        <v>367</v>
      </c>
      <c r="E67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7" s="57">
        <f t="shared" si="0"/>
        <v>367</v>
      </c>
      <c r="G67" s="239" t="s">
        <v>23</v>
      </c>
      <c r="H67" s="239" t="s">
        <v>23</v>
      </c>
    </row>
    <row r="68" spans="1:8" x14ac:dyDescent="0.3">
      <c r="A68" s="99" t="s">
        <v>6891</v>
      </c>
      <c r="B68" s="98" t="s">
        <v>6892</v>
      </c>
      <c r="C68" s="98" t="s">
        <v>2194</v>
      </c>
      <c r="D68" s="57">
        <v>564</v>
      </c>
      <c r="E68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8" s="57">
        <f t="shared" si="0"/>
        <v>564</v>
      </c>
      <c r="G68" s="239" t="s">
        <v>23</v>
      </c>
      <c r="H68" s="239" t="s">
        <v>23</v>
      </c>
    </row>
    <row r="69" spans="1:8" x14ac:dyDescent="0.3">
      <c r="A69" s="99" t="s">
        <v>6893</v>
      </c>
      <c r="B69" s="98" t="s">
        <v>6894</v>
      </c>
      <c r="C69" s="98" t="s">
        <v>2194</v>
      </c>
      <c r="D69" s="57">
        <v>277</v>
      </c>
      <c r="E69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69" s="57">
        <f t="shared" si="0"/>
        <v>277</v>
      </c>
      <c r="G69" s="239" t="s">
        <v>23</v>
      </c>
      <c r="H69" s="239" t="s">
        <v>23</v>
      </c>
    </row>
    <row r="70" spans="1:8" x14ac:dyDescent="0.3">
      <c r="A70" s="99" t="s">
        <v>6895</v>
      </c>
      <c r="B70" s="98" t="s">
        <v>6896</v>
      </c>
      <c r="C70" s="100" t="s">
        <v>2194</v>
      </c>
      <c r="D70" s="57">
        <v>694</v>
      </c>
      <c r="E70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0" s="57">
        <f t="shared" ref="F70:F133" si="1">D70-D70*E70</f>
        <v>694</v>
      </c>
      <c r="G70" s="239" t="s">
        <v>23</v>
      </c>
      <c r="H70" s="239" t="s">
        <v>23</v>
      </c>
    </row>
    <row r="71" spans="1:8" x14ac:dyDescent="0.3">
      <c r="A71" s="99" t="s">
        <v>6897</v>
      </c>
      <c r="B71" s="98" t="s">
        <v>6898</v>
      </c>
      <c r="C71" s="98" t="s">
        <v>2194</v>
      </c>
      <c r="D71" s="57">
        <v>619</v>
      </c>
      <c r="E71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1" s="57">
        <f t="shared" si="1"/>
        <v>619</v>
      </c>
      <c r="G71" s="239" t="s">
        <v>23</v>
      </c>
      <c r="H71" s="239" t="s">
        <v>23</v>
      </c>
    </row>
    <row r="72" spans="1:8" x14ac:dyDescent="0.3">
      <c r="A72" s="99" t="s">
        <v>6897</v>
      </c>
      <c r="B72" s="98" t="s">
        <v>6898</v>
      </c>
      <c r="C72" s="98" t="s">
        <v>2194</v>
      </c>
      <c r="D72" s="57">
        <v>619</v>
      </c>
      <c r="E72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2" s="57">
        <f t="shared" si="1"/>
        <v>619</v>
      </c>
      <c r="G72" s="239" t="s">
        <v>23</v>
      </c>
      <c r="H72" s="239" t="s">
        <v>23</v>
      </c>
    </row>
    <row r="73" spans="1:8" x14ac:dyDescent="0.3">
      <c r="A73" s="99" t="s">
        <v>6899</v>
      </c>
      <c r="B73" s="98" t="s">
        <v>6900</v>
      </c>
      <c r="C73" s="98" t="s">
        <v>2194</v>
      </c>
      <c r="D73" s="57">
        <v>594</v>
      </c>
      <c r="E73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3" s="57">
        <f t="shared" si="1"/>
        <v>594</v>
      </c>
      <c r="G73" s="239" t="s">
        <v>23</v>
      </c>
      <c r="H73" s="239" t="s">
        <v>23</v>
      </c>
    </row>
    <row r="74" spans="1:8" x14ac:dyDescent="0.3">
      <c r="A74" s="99" t="s">
        <v>6901</v>
      </c>
      <c r="B74" s="98" t="s">
        <v>6902</v>
      </c>
      <c r="C74" s="98" t="s">
        <v>2194</v>
      </c>
      <c r="D74" s="57">
        <v>594</v>
      </c>
      <c r="E74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4" s="57">
        <f t="shared" si="1"/>
        <v>594</v>
      </c>
      <c r="G74" s="239" t="s">
        <v>23</v>
      </c>
      <c r="H74" s="239" t="s">
        <v>23</v>
      </c>
    </row>
    <row r="75" spans="1:8" x14ac:dyDescent="0.3">
      <c r="A75" s="99" t="s">
        <v>6903</v>
      </c>
      <c r="B75" s="98" t="s">
        <v>6904</v>
      </c>
      <c r="C75" s="98" t="s">
        <v>2194</v>
      </c>
      <c r="D75" s="57">
        <v>676</v>
      </c>
      <c r="E75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5" s="57">
        <f t="shared" si="1"/>
        <v>676</v>
      </c>
      <c r="G75" s="239" t="s">
        <v>23</v>
      </c>
      <c r="H75" s="239" t="s">
        <v>23</v>
      </c>
    </row>
    <row r="76" spans="1:8" x14ac:dyDescent="0.3">
      <c r="A76" s="99" t="s">
        <v>6905</v>
      </c>
      <c r="B76" s="98" t="s">
        <v>6906</v>
      </c>
      <c r="C76" s="98" t="s">
        <v>2194</v>
      </c>
      <c r="D76" s="57">
        <v>676</v>
      </c>
      <c r="E76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6" s="57">
        <f t="shared" si="1"/>
        <v>676</v>
      </c>
      <c r="G76" s="239" t="s">
        <v>23</v>
      </c>
      <c r="H76" s="239" t="s">
        <v>23</v>
      </c>
    </row>
    <row r="77" spans="1:8" x14ac:dyDescent="0.3">
      <c r="A77" s="96" t="s">
        <v>6907</v>
      </c>
      <c r="B77" s="98" t="s">
        <v>6908</v>
      </c>
      <c r="C77" s="98" t="s">
        <v>2194</v>
      </c>
      <c r="D77" s="57">
        <v>676</v>
      </c>
      <c r="E77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7" s="57">
        <f t="shared" si="1"/>
        <v>676</v>
      </c>
      <c r="G77" s="239" t="s">
        <v>23</v>
      </c>
      <c r="H77" s="239" t="s">
        <v>23</v>
      </c>
    </row>
    <row r="78" spans="1:8" x14ac:dyDescent="0.3">
      <c r="A78" s="99" t="s">
        <v>6909</v>
      </c>
      <c r="B78" s="98" t="s">
        <v>6910</v>
      </c>
      <c r="C78" s="98" t="s">
        <v>2194</v>
      </c>
      <c r="D78" s="57">
        <v>676</v>
      </c>
      <c r="E78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8" s="57">
        <f t="shared" si="1"/>
        <v>676</v>
      </c>
      <c r="G78" s="239" t="s">
        <v>23</v>
      </c>
      <c r="H78" s="239" t="s">
        <v>23</v>
      </c>
    </row>
    <row r="79" spans="1:8" x14ac:dyDescent="0.3">
      <c r="A79" s="99" t="s">
        <v>6911</v>
      </c>
      <c r="B79" s="98" t="s">
        <v>6912</v>
      </c>
      <c r="C79" s="98" t="s">
        <v>2194</v>
      </c>
      <c r="D79" s="57">
        <v>565</v>
      </c>
      <c r="E79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79" s="57">
        <f t="shared" si="1"/>
        <v>565</v>
      </c>
      <c r="G79" s="239" t="s">
        <v>23</v>
      </c>
      <c r="H79" s="239" t="s">
        <v>23</v>
      </c>
    </row>
    <row r="80" spans="1:8" x14ac:dyDescent="0.3">
      <c r="A80" s="99" t="s">
        <v>6911</v>
      </c>
      <c r="B80" s="98" t="s">
        <v>6912</v>
      </c>
      <c r="C80" s="98" t="s">
        <v>2194</v>
      </c>
      <c r="D80" s="57">
        <v>565</v>
      </c>
      <c r="E80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0" s="57">
        <f t="shared" si="1"/>
        <v>565</v>
      </c>
      <c r="G80" s="239" t="s">
        <v>23</v>
      </c>
      <c r="H80" s="239" t="s">
        <v>23</v>
      </c>
    </row>
    <row r="81" spans="1:8" x14ac:dyDescent="0.3">
      <c r="A81" s="99" t="s">
        <v>6913</v>
      </c>
      <c r="B81" s="98" t="s">
        <v>6914</v>
      </c>
      <c r="C81" s="98" t="s">
        <v>2194</v>
      </c>
      <c r="D81" s="57">
        <v>594</v>
      </c>
      <c r="E81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1" s="57">
        <f t="shared" si="1"/>
        <v>594</v>
      </c>
      <c r="G81" s="239" t="s">
        <v>23</v>
      </c>
      <c r="H81" s="239" t="s">
        <v>23</v>
      </c>
    </row>
    <row r="82" spans="1:8" x14ac:dyDescent="0.3">
      <c r="A82" s="99" t="s">
        <v>6915</v>
      </c>
      <c r="B82" s="98" t="s">
        <v>6916</v>
      </c>
      <c r="C82" s="98" t="s">
        <v>2194</v>
      </c>
      <c r="D82" s="57">
        <v>619</v>
      </c>
      <c r="E82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2" s="57">
        <f t="shared" si="1"/>
        <v>619</v>
      </c>
      <c r="G82" s="239" t="s">
        <v>23</v>
      </c>
      <c r="H82" s="239" t="s">
        <v>23</v>
      </c>
    </row>
    <row r="83" spans="1:8" x14ac:dyDescent="0.3">
      <c r="A83" s="99" t="s">
        <v>6917</v>
      </c>
      <c r="B83" s="98" t="s">
        <v>6918</v>
      </c>
      <c r="C83" s="98" t="s">
        <v>2194</v>
      </c>
      <c r="D83" s="57">
        <v>594</v>
      </c>
      <c r="E83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3" s="57">
        <f t="shared" si="1"/>
        <v>594</v>
      </c>
      <c r="G83" s="239" t="s">
        <v>23</v>
      </c>
      <c r="H83" s="239" t="s">
        <v>23</v>
      </c>
    </row>
    <row r="84" spans="1:8" x14ac:dyDescent="0.3">
      <c r="A84" s="99" t="s">
        <v>6919</v>
      </c>
      <c r="B84" s="98" t="s">
        <v>6920</v>
      </c>
      <c r="C84" s="98" t="s">
        <v>2194</v>
      </c>
      <c r="D84" s="57">
        <v>444</v>
      </c>
      <c r="E84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4" s="57">
        <f t="shared" si="1"/>
        <v>444</v>
      </c>
      <c r="G84" s="239" t="s">
        <v>23</v>
      </c>
      <c r="H84" s="239" t="s">
        <v>23</v>
      </c>
    </row>
    <row r="85" spans="1:8" x14ac:dyDescent="0.3">
      <c r="A85" s="99" t="s">
        <v>6921</v>
      </c>
      <c r="B85" s="98" t="s">
        <v>6922</v>
      </c>
      <c r="C85" s="98" t="s">
        <v>2194</v>
      </c>
      <c r="D85" s="57">
        <v>337</v>
      </c>
      <c r="E85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5" s="57">
        <f t="shared" si="1"/>
        <v>337</v>
      </c>
      <c r="G85" s="239" t="s">
        <v>23</v>
      </c>
      <c r="H85" s="239" t="s">
        <v>23</v>
      </c>
    </row>
    <row r="86" spans="1:8" x14ac:dyDescent="0.3">
      <c r="A86" s="99" t="s">
        <v>6923</v>
      </c>
      <c r="B86" s="98" t="s">
        <v>6924</v>
      </c>
      <c r="C86" s="98" t="s">
        <v>2194</v>
      </c>
      <c r="D86" s="57">
        <v>565</v>
      </c>
      <c r="E86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6" s="57">
        <f t="shared" si="1"/>
        <v>565</v>
      </c>
      <c r="G86" s="239" t="s">
        <v>23</v>
      </c>
      <c r="H86" s="239" t="s">
        <v>23</v>
      </c>
    </row>
    <row r="87" spans="1:8" x14ac:dyDescent="0.3">
      <c r="A87" s="99" t="s">
        <v>6925</v>
      </c>
      <c r="B87" s="98" t="s">
        <v>6926</v>
      </c>
      <c r="C87" s="98" t="s">
        <v>2194</v>
      </c>
      <c r="D87" s="57">
        <v>565</v>
      </c>
      <c r="E87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7" s="57">
        <f t="shared" si="1"/>
        <v>565</v>
      </c>
      <c r="G87" s="239" t="s">
        <v>23</v>
      </c>
      <c r="H87" s="239" t="s">
        <v>23</v>
      </c>
    </row>
    <row r="88" spans="1:8" x14ac:dyDescent="0.3">
      <c r="A88" s="99" t="s">
        <v>6927</v>
      </c>
      <c r="B88" s="98" t="s">
        <v>6928</v>
      </c>
      <c r="C88" s="98" t="s">
        <v>2194</v>
      </c>
      <c r="D88" s="57">
        <v>565</v>
      </c>
      <c r="E88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8" s="57">
        <f t="shared" si="1"/>
        <v>565</v>
      </c>
      <c r="G88" s="239" t="s">
        <v>23</v>
      </c>
      <c r="H88" s="239" t="s">
        <v>23</v>
      </c>
    </row>
    <row r="89" spans="1:8" x14ac:dyDescent="0.3">
      <c r="A89" s="99" t="s">
        <v>6927</v>
      </c>
      <c r="B89" s="98" t="s">
        <v>6928</v>
      </c>
      <c r="C89" s="98" t="s">
        <v>2194</v>
      </c>
      <c r="D89" s="57">
        <v>565</v>
      </c>
      <c r="E89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89" s="57">
        <f t="shared" si="1"/>
        <v>565</v>
      </c>
      <c r="G89" s="239" t="s">
        <v>23</v>
      </c>
      <c r="H89" s="239" t="s">
        <v>23</v>
      </c>
    </row>
    <row r="90" spans="1:8" x14ac:dyDescent="0.3">
      <c r="A90" s="99" t="s">
        <v>6929</v>
      </c>
      <c r="B90" s="98" t="s">
        <v>6930</v>
      </c>
      <c r="C90" s="98" t="s">
        <v>2194</v>
      </c>
      <c r="D90" s="57">
        <v>485</v>
      </c>
      <c r="E90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0" s="57">
        <f t="shared" si="1"/>
        <v>485</v>
      </c>
      <c r="G90" s="239" t="s">
        <v>23</v>
      </c>
      <c r="H90" s="239" t="s">
        <v>23</v>
      </c>
    </row>
    <row r="91" spans="1:8" x14ac:dyDescent="0.3">
      <c r="A91" s="99" t="s">
        <v>6931</v>
      </c>
      <c r="B91" s="98" t="s">
        <v>6932</v>
      </c>
      <c r="C91" s="98" t="s">
        <v>2194</v>
      </c>
      <c r="D91" s="57">
        <v>565</v>
      </c>
      <c r="E91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1" s="57">
        <f t="shared" si="1"/>
        <v>565</v>
      </c>
      <c r="G91" s="239" t="s">
        <v>23</v>
      </c>
      <c r="H91" s="239" t="s">
        <v>23</v>
      </c>
    </row>
    <row r="92" spans="1:8" x14ac:dyDescent="0.3">
      <c r="A92" s="99" t="s">
        <v>6931</v>
      </c>
      <c r="B92" s="98" t="s">
        <v>6932</v>
      </c>
      <c r="C92" s="98" t="s">
        <v>2194</v>
      </c>
      <c r="D92" s="57">
        <v>565</v>
      </c>
      <c r="E92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2" s="57">
        <f t="shared" si="1"/>
        <v>565</v>
      </c>
      <c r="G92" s="239" t="s">
        <v>23</v>
      </c>
      <c r="H92" s="239" t="s">
        <v>23</v>
      </c>
    </row>
    <row r="93" spans="1:8" x14ac:dyDescent="0.3">
      <c r="A93" s="99" t="s">
        <v>7918</v>
      </c>
      <c r="B93" s="98" t="s">
        <v>6933</v>
      </c>
      <c r="C93" s="98" t="s">
        <v>2194</v>
      </c>
      <c r="D93" s="57">
        <v>619</v>
      </c>
      <c r="E93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3" s="57">
        <f t="shared" si="1"/>
        <v>619</v>
      </c>
      <c r="G93" s="239" t="s">
        <v>23</v>
      </c>
      <c r="H93" s="239" t="s">
        <v>23</v>
      </c>
    </row>
    <row r="94" spans="1:8" x14ac:dyDescent="0.3">
      <c r="A94" s="99" t="s">
        <v>7919</v>
      </c>
      <c r="B94" s="98" t="s">
        <v>7897</v>
      </c>
      <c r="C94" s="98" t="s">
        <v>2194</v>
      </c>
      <c r="D94" s="57">
        <v>565</v>
      </c>
      <c r="E94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4" s="57">
        <f t="shared" si="1"/>
        <v>565</v>
      </c>
      <c r="G94" s="239" t="s">
        <v>23</v>
      </c>
      <c r="H94" s="239" t="s">
        <v>23</v>
      </c>
    </row>
    <row r="95" spans="1:8" x14ac:dyDescent="0.3">
      <c r="A95" s="99" t="s">
        <v>7916</v>
      </c>
      <c r="B95" s="98" t="s">
        <v>7898</v>
      </c>
      <c r="C95" s="98" t="s">
        <v>2194</v>
      </c>
      <c r="D95" s="57">
        <v>565</v>
      </c>
      <c r="E95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5" s="57">
        <f t="shared" si="1"/>
        <v>565</v>
      </c>
      <c r="G95" s="239" t="s">
        <v>23</v>
      </c>
      <c r="H95" s="239" t="s">
        <v>23</v>
      </c>
    </row>
    <row r="96" spans="1:8" x14ac:dyDescent="0.3">
      <c r="A96" s="99" t="s">
        <v>7917</v>
      </c>
      <c r="B96" s="98" t="s">
        <v>7899</v>
      </c>
      <c r="C96" s="98" t="s">
        <v>2194</v>
      </c>
      <c r="D96" s="57">
        <v>565</v>
      </c>
      <c r="E96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6" s="57">
        <f t="shared" si="1"/>
        <v>565</v>
      </c>
      <c r="G96" s="239" t="s">
        <v>23</v>
      </c>
      <c r="H96" s="239" t="s">
        <v>23</v>
      </c>
    </row>
    <row r="97" spans="1:8" x14ac:dyDescent="0.3">
      <c r="A97" s="99" t="s">
        <v>7920</v>
      </c>
      <c r="B97" s="98" t="s">
        <v>7900</v>
      </c>
      <c r="C97" s="98" t="s">
        <v>2194</v>
      </c>
      <c r="D97" s="57">
        <v>565</v>
      </c>
      <c r="E97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7" s="57">
        <f t="shared" si="1"/>
        <v>565</v>
      </c>
      <c r="G97" s="239" t="s">
        <v>23</v>
      </c>
      <c r="H97" s="239" t="s">
        <v>23</v>
      </c>
    </row>
    <row r="98" spans="1:8" x14ac:dyDescent="0.3">
      <c r="A98" s="99" t="s">
        <v>7921</v>
      </c>
      <c r="B98" s="98" t="s">
        <v>7901</v>
      </c>
      <c r="C98" s="98" t="s">
        <v>2194</v>
      </c>
      <c r="D98" s="57">
        <v>619</v>
      </c>
      <c r="E98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8" s="57">
        <f t="shared" si="1"/>
        <v>619</v>
      </c>
      <c r="G98" s="239" t="s">
        <v>23</v>
      </c>
      <c r="H98" s="239" t="s">
        <v>23</v>
      </c>
    </row>
    <row r="99" spans="1:8" x14ac:dyDescent="0.3">
      <c r="A99" s="99" t="s">
        <v>9480</v>
      </c>
      <c r="B99" s="98" t="s">
        <v>9482</v>
      </c>
      <c r="C99" s="98" t="s">
        <v>2194</v>
      </c>
      <c r="D99" s="57">
        <v>603</v>
      </c>
      <c r="E99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99" s="57">
        <f t="shared" si="1"/>
        <v>603</v>
      </c>
      <c r="G99" s="239" t="s">
        <v>23</v>
      </c>
      <c r="H99" s="239" t="s">
        <v>23</v>
      </c>
    </row>
    <row r="100" spans="1:8" x14ac:dyDescent="0.3">
      <c r="A100" s="99" t="s">
        <v>9481</v>
      </c>
      <c r="B100" s="98" t="s">
        <v>9483</v>
      </c>
      <c r="C100" s="98" t="s">
        <v>2194</v>
      </c>
      <c r="D100" s="57">
        <v>603</v>
      </c>
      <c r="E100" s="315">
        <f>IF(VLOOKUP($E$4,Discounts!B:C,2,FALSE)&gt;0,VLOOKUP($E$4,Discounts!B:C,2,FALSE),IF(VLOOKUP(MID($E$4,1,6),Discounts!B:C,2,FALSE)&gt;0,VLOOKUP(MID($E$4,1,6),Discounts!B:C,2,FALSE),IF(VLOOKUP(MID($E$4,1,3),Discounts!B:C,2,FALSE)&gt;0,VLOOKUP(MID($E$4,1,3),Discounts!B:C,2,FALSE),VLOOKUP(MID($E$4,1,1),Discounts!B:C,2,FALSE))))</f>
        <v>0</v>
      </c>
      <c r="F100" s="57">
        <f t="shared" si="1"/>
        <v>603</v>
      </c>
      <c r="G100" s="239" t="s">
        <v>23</v>
      </c>
      <c r="H100" s="239" t="s">
        <v>23</v>
      </c>
    </row>
    <row r="101" spans="1:8" ht="18" x14ac:dyDescent="0.3">
      <c r="A101" s="235" t="s">
        <v>6934</v>
      </c>
      <c r="B101" s="224"/>
      <c r="C101" s="225"/>
      <c r="D101" s="226"/>
      <c r="E101" s="304" t="s">
        <v>6935</v>
      </c>
      <c r="F101" s="226"/>
      <c r="G101" s="239"/>
      <c r="H101" s="190"/>
    </row>
    <row r="102" spans="1:8" ht="15.6" x14ac:dyDescent="0.3">
      <c r="A102" s="236" t="s">
        <v>6934</v>
      </c>
      <c r="B102" s="231"/>
      <c r="C102" s="232"/>
      <c r="D102" s="233"/>
      <c r="E102" s="316" t="s">
        <v>6936</v>
      </c>
      <c r="F102" s="233"/>
      <c r="G102" s="250"/>
      <c r="H102" s="190"/>
    </row>
    <row r="103" spans="1:8" x14ac:dyDescent="0.3">
      <c r="A103" s="99" t="s">
        <v>6937</v>
      </c>
      <c r="B103" s="98" t="s">
        <v>6938</v>
      </c>
      <c r="C103" s="98" t="s">
        <v>2194</v>
      </c>
      <c r="D103" s="57">
        <v>603</v>
      </c>
      <c r="E103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03" s="57">
        <f t="shared" si="1"/>
        <v>603</v>
      </c>
      <c r="G103" s="239" t="s">
        <v>23</v>
      </c>
      <c r="H103" s="239" t="s">
        <v>23</v>
      </c>
    </row>
    <row r="104" spans="1:8" x14ac:dyDescent="0.3">
      <c r="A104" s="99" t="s">
        <v>6784</v>
      </c>
      <c r="B104" s="98" t="s">
        <v>6939</v>
      </c>
      <c r="C104" s="98" t="s">
        <v>2194</v>
      </c>
      <c r="D104" s="57">
        <v>781</v>
      </c>
      <c r="E104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04" s="57">
        <f t="shared" si="1"/>
        <v>781</v>
      </c>
      <c r="G104" s="239" t="s">
        <v>23</v>
      </c>
      <c r="H104" s="239" t="s">
        <v>23</v>
      </c>
    </row>
    <row r="105" spans="1:8" x14ac:dyDescent="0.3">
      <c r="A105" s="99" t="s">
        <v>6940</v>
      </c>
      <c r="B105" s="98" t="s">
        <v>6941</v>
      </c>
      <c r="C105" s="98" t="s">
        <v>2194</v>
      </c>
      <c r="D105" s="57">
        <v>781</v>
      </c>
      <c r="E105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05" s="57">
        <f t="shared" si="1"/>
        <v>781</v>
      </c>
      <c r="G105" s="239" t="s">
        <v>23</v>
      </c>
      <c r="H105" s="239" t="s">
        <v>23</v>
      </c>
    </row>
    <row r="106" spans="1:8" x14ac:dyDescent="0.3">
      <c r="A106" s="99" t="s">
        <v>6942</v>
      </c>
      <c r="B106" s="98" t="s">
        <v>6943</v>
      </c>
      <c r="C106" s="98" t="s">
        <v>2194</v>
      </c>
      <c r="D106" s="57">
        <v>781</v>
      </c>
      <c r="E106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06" s="57">
        <f t="shared" si="1"/>
        <v>781</v>
      </c>
      <c r="G106" s="239" t="s">
        <v>23</v>
      </c>
      <c r="H106" s="239" t="s">
        <v>23</v>
      </c>
    </row>
    <row r="107" spans="1:8" x14ac:dyDescent="0.3">
      <c r="A107" s="99" t="s">
        <v>6944</v>
      </c>
      <c r="B107" s="98" t="s">
        <v>6945</v>
      </c>
      <c r="C107" s="98" t="s">
        <v>2194</v>
      </c>
      <c r="D107" s="57">
        <v>781</v>
      </c>
      <c r="E107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07" s="57">
        <f t="shared" si="1"/>
        <v>781</v>
      </c>
      <c r="G107" s="239" t="s">
        <v>23</v>
      </c>
      <c r="H107" s="239" t="s">
        <v>23</v>
      </c>
    </row>
    <row r="108" spans="1:8" x14ac:dyDescent="0.3">
      <c r="A108" s="99" t="s">
        <v>6946</v>
      </c>
      <c r="B108" s="98" t="s">
        <v>6947</v>
      </c>
      <c r="C108" s="98" t="s">
        <v>2194</v>
      </c>
      <c r="D108" s="57">
        <v>781</v>
      </c>
      <c r="E108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08" s="57">
        <f t="shared" si="1"/>
        <v>781</v>
      </c>
      <c r="G108" s="239" t="s">
        <v>23</v>
      </c>
      <c r="H108" s="239" t="s">
        <v>23</v>
      </c>
    </row>
    <row r="109" spans="1:8" x14ac:dyDescent="0.3">
      <c r="A109" s="99" t="s">
        <v>6948</v>
      </c>
      <c r="B109" s="98" t="s">
        <v>6949</v>
      </c>
      <c r="C109" s="98" t="s">
        <v>2194</v>
      </c>
      <c r="D109" s="57">
        <v>760</v>
      </c>
      <c r="E109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09" s="57">
        <f t="shared" si="1"/>
        <v>760</v>
      </c>
      <c r="G109" s="239" t="s">
        <v>23</v>
      </c>
      <c r="H109" s="239" t="s">
        <v>23</v>
      </c>
    </row>
    <row r="110" spans="1:8" x14ac:dyDescent="0.3">
      <c r="A110" s="99" t="s">
        <v>6950</v>
      </c>
      <c r="B110" s="98" t="s">
        <v>6951</v>
      </c>
      <c r="C110" s="98" t="s">
        <v>2194</v>
      </c>
      <c r="D110" s="57">
        <v>781</v>
      </c>
      <c r="E110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10" s="57">
        <f t="shared" si="1"/>
        <v>781</v>
      </c>
      <c r="G110" s="239" t="s">
        <v>23</v>
      </c>
      <c r="H110" s="239" t="s">
        <v>23</v>
      </c>
    </row>
    <row r="111" spans="1:8" x14ac:dyDescent="0.3">
      <c r="A111" s="99" t="s">
        <v>6952</v>
      </c>
      <c r="B111" s="98" t="s">
        <v>6953</v>
      </c>
      <c r="C111" s="98" t="s">
        <v>2194</v>
      </c>
      <c r="D111" s="57">
        <v>781</v>
      </c>
      <c r="E111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11" s="57">
        <f t="shared" si="1"/>
        <v>781</v>
      </c>
      <c r="G111" s="239" t="s">
        <v>23</v>
      </c>
      <c r="H111" s="239" t="s">
        <v>23</v>
      </c>
    </row>
    <row r="112" spans="1:8" x14ac:dyDescent="0.3">
      <c r="A112" s="99" t="s">
        <v>6954</v>
      </c>
      <c r="B112" s="98" t="s">
        <v>6955</v>
      </c>
      <c r="C112" s="98" t="s">
        <v>2194</v>
      </c>
      <c r="D112" s="57">
        <v>781</v>
      </c>
      <c r="E112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12" s="57">
        <f t="shared" si="1"/>
        <v>781</v>
      </c>
      <c r="G112" s="239" t="s">
        <v>23</v>
      </c>
      <c r="H112" s="239" t="s">
        <v>23</v>
      </c>
    </row>
    <row r="113" spans="1:8" x14ac:dyDescent="0.3">
      <c r="A113" s="99" t="s">
        <v>6956</v>
      </c>
      <c r="B113" s="98" t="s">
        <v>6957</v>
      </c>
      <c r="C113" s="98" t="s">
        <v>2194</v>
      </c>
      <c r="D113" s="57">
        <v>822</v>
      </c>
      <c r="E113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13" s="57">
        <f t="shared" si="1"/>
        <v>822</v>
      </c>
      <c r="G113" s="239" t="s">
        <v>23</v>
      </c>
      <c r="H113" s="239" t="s">
        <v>23</v>
      </c>
    </row>
    <row r="114" spans="1:8" x14ac:dyDescent="0.3">
      <c r="A114" s="99" t="s">
        <v>6958</v>
      </c>
      <c r="B114" s="98" t="s">
        <v>6959</v>
      </c>
      <c r="C114" s="98" t="s">
        <v>2194</v>
      </c>
      <c r="D114" s="57">
        <v>822</v>
      </c>
      <c r="E114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14" s="57">
        <f t="shared" si="1"/>
        <v>822</v>
      </c>
      <c r="G114" s="239" t="s">
        <v>23</v>
      </c>
      <c r="H114" s="239" t="s">
        <v>23</v>
      </c>
    </row>
    <row r="115" spans="1:8" x14ac:dyDescent="0.3">
      <c r="A115" s="99" t="s">
        <v>6960</v>
      </c>
      <c r="B115" s="98" t="s">
        <v>6961</v>
      </c>
      <c r="C115" s="98" t="s">
        <v>2194</v>
      </c>
      <c r="D115" s="57">
        <v>512</v>
      </c>
      <c r="E115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15" s="57">
        <f t="shared" si="1"/>
        <v>512</v>
      </c>
      <c r="G115" s="239" t="s">
        <v>23</v>
      </c>
      <c r="H115" s="239" t="s">
        <v>23</v>
      </c>
    </row>
    <row r="116" spans="1:8" x14ac:dyDescent="0.3">
      <c r="A116" s="99" t="s">
        <v>6962</v>
      </c>
      <c r="B116" s="98" t="s">
        <v>6963</v>
      </c>
      <c r="C116" s="98" t="s">
        <v>2194</v>
      </c>
      <c r="D116" s="57">
        <v>822</v>
      </c>
      <c r="E116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16" s="57">
        <f t="shared" si="1"/>
        <v>822</v>
      </c>
      <c r="G116" s="239" t="s">
        <v>23</v>
      </c>
      <c r="H116" s="239" t="s">
        <v>23</v>
      </c>
    </row>
    <row r="117" spans="1:8" x14ac:dyDescent="0.3">
      <c r="A117" s="99" t="s">
        <v>6964</v>
      </c>
      <c r="B117" s="98" t="s">
        <v>6965</v>
      </c>
      <c r="C117" s="98" t="s">
        <v>2194</v>
      </c>
      <c r="D117" s="57">
        <v>645</v>
      </c>
      <c r="E117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17" s="57">
        <f t="shared" si="1"/>
        <v>645</v>
      </c>
      <c r="G117" s="239" t="s">
        <v>23</v>
      </c>
      <c r="H117" s="239" t="s">
        <v>23</v>
      </c>
    </row>
    <row r="118" spans="1:8" x14ac:dyDescent="0.3">
      <c r="A118" s="99" t="s">
        <v>6966</v>
      </c>
      <c r="B118" s="98" t="s">
        <v>6967</v>
      </c>
      <c r="C118" s="98" t="s">
        <v>2194</v>
      </c>
      <c r="D118" s="57">
        <v>800</v>
      </c>
      <c r="E118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18" s="57">
        <f t="shared" si="1"/>
        <v>800</v>
      </c>
      <c r="G118" s="239" t="s">
        <v>23</v>
      </c>
      <c r="H118" s="239" t="s">
        <v>23</v>
      </c>
    </row>
    <row r="119" spans="1:8" x14ac:dyDescent="0.3">
      <c r="A119" s="99" t="s">
        <v>6968</v>
      </c>
      <c r="B119" s="98" t="s">
        <v>6969</v>
      </c>
      <c r="C119" s="98" t="s">
        <v>2194</v>
      </c>
      <c r="D119" s="57">
        <v>663</v>
      </c>
      <c r="E119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19" s="57">
        <f t="shared" si="1"/>
        <v>663</v>
      </c>
      <c r="G119" s="239" t="s">
        <v>23</v>
      </c>
      <c r="H119" s="239" t="s">
        <v>23</v>
      </c>
    </row>
    <row r="120" spans="1:8" x14ac:dyDescent="0.3">
      <c r="A120" s="99" t="s">
        <v>6970</v>
      </c>
      <c r="B120" s="98" t="s">
        <v>6971</v>
      </c>
      <c r="C120" s="98" t="s">
        <v>2194</v>
      </c>
      <c r="D120" s="57">
        <v>361</v>
      </c>
      <c r="E120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20" s="57">
        <f t="shared" si="1"/>
        <v>361</v>
      </c>
      <c r="G120" s="239" t="s">
        <v>23</v>
      </c>
      <c r="H120" s="239" t="s">
        <v>23</v>
      </c>
    </row>
    <row r="121" spans="1:8" x14ac:dyDescent="0.3">
      <c r="A121" s="99" t="s">
        <v>6972</v>
      </c>
      <c r="B121" s="98" t="s">
        <v>6973</v>
      </c>
      <c r="C121" s="98" t="s">
        <v>2194</v>
      </c>
      <c r="D121" s="57">
        <v>371</v>
      </c>
      <c r="E121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21" s="57">
        <f t="shared" si="1"/>
        <v>371</v>
      </c>
      <c r="G121" s="239" t="s">
        <v>23</v>
      </c>
      <c r="H121" s="239" t="s">
        <v>23</v>
      </c>
    </row>
    <row r="122" spans="1:8" x14ac:dyDescent="0.3">
      <c r="A122" s="99" t="s">
        <v>6974</v>
      </c>
      <c r="B122" s="98" t="s">
        <v>6975</v>
      </c>
      <c r="C122" s="98" t="s">
        <v>2194</v>
      </c>
      <c r="D122" s="57">
        <v>371</v>
      </c>
      <c r="E122" s="315">
        <f>IF(VLOOKUP($E$102,Discounts!B:C,2,FALSE)&gt;0,VLOOKUP($E$102,Discounts!B:C,2,FALSE),IF(VLOOKUP(MID($E$102,1,6),Discounts!B:C,2,FALSE)&gt;0,VLOOKUP(MID($E$102,1,6),Discounts!B:C,2,FALSE),IF(VLOOKUP(MID($E$102,1,3),Discounts!B:C,2,FALSE)&gt;0,VLOOKUP(MID($E$102,1,3),Discounts!B:C,2,FALSE),VLOOKUP(MID($E$102,1,1),Discounts!B:C,2,FALSE))))</f>
        <v>0</v>
      </c>
      <c r="F122" s="57">
        <f t="shared" si="1"/>
        <v>371</v>
      </c>
      <c r="G122" s="239" t="s">
        <v>23</v>
      </c>
      <c r="H122" s="239" t="s">
        <v>23</v>
      </c>
    </row>
    <row r="123" spans="1:8" ht="18" x14ac:dyDescent="0.3">
      <c r="A123" s="235" t="s">
        <v>6976</v>
      </c>
      <c r="B123" s="224"/>
      <c r="C123" s="225"/>
      <c r="D123" s="226"/>
      <c r="E123" s="304" t="s">
        <v>6977</v>
      </c>
      <c r="F123" s="226"/>
      <c r="G123" s="239"/>
      <c r="H123" s="190"/>
    </row>
    <row r="124" spans="1:8" ht="15.6" x14ac:dyDescent="0.3">
      <c r="A124" s="236" t="s">
        <v>6976</v>
      </c>
      <c r="B124" s="231"/>
      <c r="C124" s="232"/>
      <c r="D124" s="233"/>
      <c r="E124" s="316" t="s">
        <v>6978</v>
      </c>
      <c r="F124" s="233"/>
      <c r="G124" s="250"/>
      <c r="H124" s="190"/>
    </row>
    <row r="125" spans="1:8" x14ac:dyDescent="0.3">
      <c r="A125" s="97" t="s">
        <v>9236</v>
      </c>
      <c r="B125" s="98" t="s">
        <v>6979</v>
      </c>
      <c r="C125" s="98" t="s">
        <v>2194</v>
      </c>
      <c r="D125" s="57">
        <v>209</v>
      </c>
      <c r="E125" s="315">
        <f>IF(VLOOKUP($E$124,Discounts!B:C,2,FALSE)&gt;0,VLOOKUP($E$124,Discounts!B:C,2,FALSE),IF(VLOOKUP(MID($E$124,1,6),Discounts!B:C,2,FALSE)&gt;0,VLOOKUP(MID($E$124,1,6),Discounts!B:C,2,FALSE),IF(VLOOKUP(MID($E$124,1,3),Discounts!B:C,2,FALSE)&gt;0,VLOOKUP(MID($E$124,1,3),Discounts!B:C,2,FALSE),VLOOKUP(MID($E$124,1,1),Discounts!B:C,2,FALSE))))</f>
        <v>0</v>
      </c>
      <c r="F125" s="57">
        <f t="shared" si="1"/>
        <v>209</v>
      </c>
      <c r="G125" s="239" t="s">
        <v>23</v>
      </c>
      <c r="H125" s="239" t="s">
        <v>23</v>
      </c>
    </row>
    <row r="126" spans="1:8" x14ac:dyDescent="0.3">
      <c r="A126" s="99" t="s">
        <v>6980</v>
      </c>
      <c r="B126" s="98" t="s">
        <v>6981</v>
      </c>
      <c r="C126" s="98" t="s">
        <v>2194</v>
      </c>
      <c r="D126" s="57">
        <v>448</v>
      </c>
      <c r="E126" s="315">
        <f>IF(VLOOKUP($E$124,Discounts!B:C,2,FALSE)&gt;0,VLOOKUP($E$124,Discounts!B:C,2,FALSE),IF(VLOOKUP(MID($E$124,1,6),Discounts!B:C,2,FALSE)&gt;0,VLOOKUP(MID($E$124,1,6),Discounts!B:C,2,FALSE),IF(VLOOKUP(MID($E$124,1,3),Discounts!B:C,2,FALSE)&gt;0,VLOOKUP(MID($E$124,1,3),Discounts!B:C,2,FALSE),VLOOKUP(MID($E$124,1,1),Discounts!B:C,2,FALSE))))</f>
        <v>0</v>
      </c>
      <c r="F126" s="57">
        <f t="shared" si="1"/>
        <v>448</v>
      </c>
      <c r="G126" s="239" t="s">
        <v>23</v>
      </c>
      <c r="H126" s="239" t="s">
        <v>23</v>
      </c>
    </row>
    <row r="127" spans="1:8" x14ac:dyDescent="0.3">
      <c r="A127" s="99" t="s">
        <v>6982</v>
      </c>
      <c r="B127" s="98" t="s">
        <v>6983</v>
      </c>
      <c r="C127" s="98" t="s">
        <v>2194</v>
      </c>
      <c r="D127" s="57">
        <v>367</v>
      </c>
      <c r="E127" s="315">
        <f>IF(VLOOKUP($E$124,Discounts!B:C,2,FALSE)&gt;0,VLOOKUP($E$124,Discounts!B:C,2,FALSE),IF(VLOOKUP(MID($E$124,1,6),Discounts!B:C,2,FALSE)&gt;0,VLOOKUP(MID($E$124,1,6),Discounts!B:C,2,FALSE),IF(VLOOKUP(MID($E$124,1,3),Discounts!B:C,2,FALSE)&gt;0,VLOOKUP(MID($E$124,1,3),Discounts!B:C,2,FALSE),VLOOKUP(MID($E$124,1,1),Discounts!B:C,2,FALSE))))</f>
        <v>0</v>
      </c>
      <c r="F127" s="57">
        <f t="shared" si="1"/>
        <v>367</v>
      </c>
      <c r="G127" s="239" t="s">
        <v>23</v>
      </c>
      <c r="H127" s="239" t="s">
        <v>23</v>
      </c>
    </row>
    <row r="128" spans="1:8" x14ac:dyDescent="0.3">
      <c r="A128" s="99" t="s">
        <v>6984</v>
      </c>
      <c r="B128" s="98" t="s">
        <v>6985</v>
      </c>
      <c r="C128" s="98" t="s">
        <v>2194</v>
      </c>
      <c r="D128" s="57">
        <v>367</v>
      </c>
      <c r="E128" s="315">
        <f>IF(VLOOKUP($E$124,Discounts!B:C,2,FALSE)&gt;0,VLOOKUP($E$124,Discounts!B:C,2,FALSE),IF(VLOOKUP(MID($E$124,1,6),Discounts!B:C,2,FALSE)&gt;0,VLOOKUP(MID($E$124,1,6),Discounts!B:C,2,FALSE),IF(VLOOKUP(MID($E$124,1,3),Discounts!B:C,2,FALSE)&gt;0,VLOOKUP(MID($E$124,1,3),Discounts!B:C,2,FALSE),VLOOKUP(MID($E$124,1,1),Discounts!B:C,2,FALSE))))</f>
        <v>0</v>
      </c>
      <c r="F128" s="57">
        <f t="shared" si="1"/>
        <v>367</v>
      </c>
      <c r="G128" s="239" t="s">
        <v>23</v>
      </c>
      <c r="H128" s="239" t="s">
        <v>23</v>
      </c>
    </row>
    <row r="129" spans="1:8" x14ac:dyDescent="0.3">
      <c r="A129" s="99" t="s">
        <v>6986</v>
      </c>
      <c r="B129" s="98" t="s">
        <v>6987</v>
      </c>
      <c r="C129" s="98" t="s">
        <v>2194</v>
      </c>
      <c r="D129" s="57">
        <v>594</v>
      </c>
      <c r="E129" s="315">
        <f>IF(VLOOKUP($E$124,Discounts!B:C,2,FALSE)&gt;0,VLOOKUP($E$124,Discounts!B:C,2,FALSE),IF(VLOOKUP(MID($E$124,1,6),Discounts!B:C,2,FALSE)&gt;0,VLOOKUP(MID($E$124,1,6),Discounts!B:C,2,FALSE),IF(VLOOKUP(MID($E$124,1,3),Discounts!B:C,2,FALSE)&gt;0,VLOOKUP(MID($E$124,1,3),Discounts!B:C,2,FALSE),VLOOKUP(MID($E$124,1,1),Discounts!B:C,2,FALSE))))</f>
        <v>0</v>
      </c>
      <c r="F129" s="57">
        <f t="shared" si="1"/>
        <v>594</v>
      </c>
      <c r="G129" s="239" t="s">
        <v>23</v>
      </c>
      <c r="H129" s="239" t="s">
        <v>23</v>
      </c>
    </row>
    <row r="130" spans="1:8" x14ac:dyDescent="0.3">
      <c r="A130" s="99" t="s">
        <v>6988</v>
      </c>
      <c r="B130" s="98" t="s">
        <v>6989</v>
      </c>
      <c r="C130" s="98" t="s">
        <v>2194</v>
      </c>
      <c r="D130" s="57">
        <v>487</v>
      </c>
      <c r="E130" s="315">
        <f>IF(VLOOKUP($E$124,Discounts!B:C,2,FALSE)&gt;0,VLOOKUP($E$124,Discounts!B:C,2,FALSE),IF(VLOOKUP(MID($E$124,1,6),Discounts!B:C,2,FALSE)&gt;0,VLOOKUP(MID($E$124,1,6),Discounts!B:C,2,FALSE),IF(VLOOKUP(MID($E$124,1,3),Discounts!B:C,2,FALSE)&gt;0,VLOOKUP(MID($E$124,1,3),Discounts!B:C,2,FALSE),VLOOKUP(MID($E$124,1,1),Discounts!B:C,2,FALSE))))</f>
        <v>0</v>
      </c>
      <c r="F130" s="57">
        <f t="shared" si="1"/>
        <v>487</v>
      </c>
      <c r="G130" s="239" t="s">
        <v>23</v>
      </c>
      <c r="H130" s="239" t="s">
        <v>23</v>
      </c>
    </row>
    <row r="131" spans="1:8" x14ac:dyDescent="0.3">
      <c r="A131" s="99" t="s">
        <v>6990</v>
      </c>
      <c r="B131" s="98" t="s">
        <v>6991</v>
      </c>
      <c r="C131" s="98" t="s">
        <v>2194</v>
      </c>
      <c r="D131" s="57">
        <v>565</v>
      </c>
      <c r="E131" s="315">
        <f>IF(VLOOKUP($E$124,Discounts!B:C,2,FALSE)&gt;0,VLOOKUP($E$124,Discounts!B:C,2,FALSE),IF(VLOOKUP(MID($E$124,1,6),Discounts!B:C,2,FALSE)&gt;0,VLOOKUP(MID($E$124,1,6),Discounts!B:C,2,FALSE),IF(VLOOKUP(MID($E$124,1,3),Discounts!B:C,2,FALSE)&gt;0,VLOOKUP(MID($E$124,1,3),Discounts!B:C,2,FALSE),VLOOKUP(MID($E$124,1,1),Discounts!B:C,2,FALSE))))</f>
        <v>0</v>
      </c>
      <c r="F131" s="57">
        <f t="shared" si="1"/>
        <v>565</v>
      </c>
      <c r="G131" s="239" t="s">
        <v>23</v>
      </c>
      <c r="H131" s="239" t="s">
        <v>23</v>
      </c>
    </row>
    <row r="132" spans="1:8" x14ac:dyDescent="0.3">
      <c r="A132" s="99" t="s">
        <v>6992</v>
      </c>
      <c r="B132" s="98" t="s">
        <v>6993</v>
      </c>
      <c r="C132" s="98" t="s">
        <v>2194</v>
      </c>
      <c r="D132" s="57">
        <v>603</v>
      </c>
      <c r="E132" s="315">
        <f>IF(VLOOKUP($E$124,Discounts!B:C,2,FALSE)&gt;0,VLOOKUP($E$124,Discounts!B:C,2,FALSE),IF(VLOOKUP(MID($E$124,1,6),Discounts!B:C,2,FALSE)&gt;0,VLOOKUP(MID($E$124,1,6),Discounts!B:C,2,FALSE),IF(VLOOKUP(MID($E$124,1,3),Discounts!B:C,2,FALSE)&gt;0,VLOOKUP(MID($E$124,1,3),Discounts!B:C,2,FALSE),VLOOKUP(MID($E$124,1,1),Discounts!B:C,2,FALSE))))</f>
        <v>0</v>
      </c>
      <c r="F132" s="57">
        <f t="shared" si="1"/>
        <v>603</v>
      </c>
      <c r="G132" s="239" t="s">
        <v>23</v>
      </c>
      <c r="H132" s="239" t="s">
        <v>23</v>
      </c>
    </row>
    <row r="133" spans="1:8" x14ac:dyDescent="0.3">
      <c r="A133" s="99" t="s">
        <v>6994</v>
      </c>
      <c r="B133" s="98" t="s">
        <v>6995</v>
      </c>
      <c r="C133" s="98" t="s">
        <v>2194</v>
      </c>
      <c r="D133" s="57">
        <v>603</v>
      </c>
      <c r="E133" s="315">
        <f>IF(VLOOKUP($E$124,Discounts!B:C,2,FALSE)&gt;0,VLOOKUP($E$124,Discounts!B:C,2,FALSE),IF(VLOOKUP(MID($E$124,1,6),Discounts!B:C,2,FALSE)&gt;0,VLOOKUP(MID($E$124,1,6),Discounts!B:C,2,FALSE),IF(VLOOKUP(MID($E$124,1,3),Discounts!B:C,2,FALSE)&gt;0,VLOOKUP(MID($E$124,1,3),Discounts!B:C,2,FALSE),VLOOKUP(MID($E$124,1,1),Discounts!B:C,2,FALSE))))</f>
        <v>0</v>
      </c>
      <c r="F133" s="57">
        <f t="shared" si="1"/>
        <v>603</v>
      </c>
      <c r="G133" s="239" t="s">
        <v>23</v>
      </c>
      <c r="H133" s="239" t="s">
        <v>23</v>
      </c>
    </row>
    <row r="134" spans="1:8" ht="18" x14ac:dyDescent="0.3">
      <c r="A134" s="235" t="s">
        <v>6996</v>
      </c>
      <c r="B134" s="224"/>
      <c r="C134" s="225"/>
      <c r="D134" s="226"/>
      <c r="E134" s="304" t="s">
        <v>6997</v>
      </c>
      <c r="F134" s="226"/>
      <c r="G134" s="239"/>
      <c r="H134" s="190"/>
    </row>
    <row r="135" spans="1:8" ht="15.6" x14ac:dyDescent="0.3">
      <c r="A135" s="236" t="s">
        <v>6996</v>
      </c>
      <c r="B135" s="231"/>
      <c r="C135" s="232"/>
      <c r="D135" s="233"/>
      <c r="E135" s="316" t="s">
        <v>6998</v>
      </c>
      <c r="F135" s="233"/>
      <c r="G135" s="250"/>
      <c r="H135" s="190"/>
    </row>
    <row r="136" spans="1:8" x14ac:dyDescent="0.3">
      <c r="A136" s="97" t="s">
        <v>9234</v>
      </c>
      <c r="B136" s="98" t="s">
        <v>6999</v>
      </c>
      <c r="C136" s="98" t="s">
        <v>2194</v>
      </c>
      <c r="D136" s="57">
        <v>321</v>
      </c>
      <c r="E136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36" s="57">
        <f t="shared" ref="F136:F197" si="2">D136-D136*E136</f>
        <v>321</v>
      </c>
      <c r="G136" s="239" t="s">
        <v>23</v>
      </c>
      <c r="H136" s="239" t="s">
        <v>23</v>
      </c>
    </row>
    <row r="137" spans="1:8" x14ac:dyDescent="0.3">
      <c r="A137" s="97" t="s">
        <v>9234</v>
      </c>
      <c r="B137" s="98" t="s">
        <v>7000</v>
      </c>
      <c r="C137" s="98" t="s">
        <v>2194</v>
      </c>
      <c r="D137" s="57">
        <v>1112</v>
      </c>
      <c r="E137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37" s="57">
        <f t="shared" si="2"/>
        <v>1112</v>
      </c>
      <c r="G137" s="239" t="s">
        <v>23</v>
      </c>
      <c r="H137" s="239" t="s">
        <v>23</v>
      </c>
    </row>
    <row r="138" spans="1:8" x14ac:dyDescent="0.3">
      <c r="A138" s="97" t="s">
        <v>9235</v>
      </c>
      <c r="B138" s="98" t="s">
        <v>7001</v>
      </c>
      <c r="C138" s="98" t="s">
        <v>2194</v>
      </c>
      <c r="D138" s="57">
        <v>321</v>
      </c>
      <c r="E138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38" s="57">
        <f t="shared" si="2"/>
        <v>321</v>
      </c>
      <c r="G138" s="239" t="s">
        <v>23</v>
      </c>
      <c r="H138" s="239" t="s">
        <v>23</v>
      </c>
    </row>
    <row r="139" spans="1:8" x14ac:dyDescent="0.3">
      <c r="A139" s="97" t="s">
        <v>9235</v>
      </c>
      <c r="B139" s="98" t="s">
        <v>7002</v>
      </c>
      <c r="C139" s="98" t="s">
        <v>2194</v>
      </c>
      <c r="D139" s="57">
        <v>744</v>
      </c>
      <c r="E139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39" s="57">
        <f t="shared" si="2"/>
        <v>744</v>
      </c>
      <c r="G139" s="239" t="s">
        <v>23</v>
      </c>
      <c r="H139" s="239" t="s">
        <v>23</v>
      </c>
    </row>
    <row r="140" spans="1:8" x14ac:dyDescent="0.3">
      <c r="A140" s="97" t="s">
        <v>9237</v>
      </c>
      <c r="B140" s="98" t="s">
        <v>7003</v>
      </c>
      <c r="C140" s="98" t="s">
        <v>2194</v>
      </c>
      <c r="D140" s="57">
        <v>542</v>
      </c>
      <c r="E140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40" s="57">
        <f t="shared" si="2"/>
        <v>542</v>
      </c>
      <c r="G140" s="239" t="s">
        <v>23</v>
      </c>
      <c r="H140" s="239" t="s">
        <v>23</v>
      </c>
    </row>
    <row r="141" spans="1:8" x14ac:dyDescent="0.3">
      <c r="A141" s="99" t="s">
        <v>7004</v>
      </c>
      <c r="B141" s="98" t="s">
        <v>7005</v>
      </c>
      <c r="C141" s="98" t="s">
        <v>2194</v>
      </c>
      <c r="D141" s="57">
        <v>419</v>
      </c>
      <c r="E141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41" s="57">
        <f t="shared" si="2"/>
        <v>419</v>
      </c>
      <c r="G141" s="239" t="s">
        <v>23</v>
      </c>
      <c r="H141" s="239" t="s">
        <v>23</v>
      </c>
    </row>
    <row r="142" spans="1:8" x14ac:dyDescent="0.3">
      <c r="A142" s="99" t="s">
        <v>7006</v>
      </c>
      <c r="B142" s="98" t="s">
        <v>7007</v>
      </c>
      <c r="C142" s="98" t="s">
        <v>2194</v>
      </c>
      <c r="D142" s="57">
        <v>248</v>
      </c>
      <c r="E142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42" s="57">
        <f t="shared" si="2"/>
        <v>248</v>
      </c>
      <c r="G142" s="239" t="s">
        <v>23</v>
      </c>
      <c r="H142" s="239" t="s">
        <v>23</v>
      </c>
    </row>
    <row r="143" spans="1:8" x14ac:dyDescent="0.3">
      <c r="A143" s="99" t="s">
        <v>7008</v>
      </c>
      <c r="B143" s="98" t="s">
        <v>7009</v>
      </c>
      <c r="C143" s="98" t="s">
        <v>2194</v>
      </c>
      <c r="D143" s="57">
        <v>248</v>
      </c>
      <c r="E143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43" s="57">
        <f t="shared" si="2"/>
        <v>248</v>
      </c>
      <c r="G143" s="239" t="s">
        <v>23</v>
      </c>
      <c r="H143" s="239" t="s">
        <v>23</v>
      </c>
    </row>
    <row r="144" spans="1:8" x14ac:dyDescent="0.3">
      <c r="A144" s="99" t="s">
        <v>7010</v>
      </c>
      <c r="B144" s="98" t="s">
        <v>7011</v>
      </c>
      <c r="C144" s="98" t="s">
        <v>2194</v>
      </c>
      <c r="D144" s="57">
        <v>337</v>
      </c>
      <c r="E144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44" s="57">
        <f t="shared" si="2"/>
        <v>337</v>
      </c>
      <c r="G144" s="239" t="s">
        <v>23</v>
      </c>
      <c r="H144" s="239" t="s">
        <v>23</v>
      </c>
    </row>
    <row r="145" spans="1:8" x14ac:dyDescent="0.3">
      <c r="A145" s="99" t="s">
        <v>7905</v>
      </c>
      <c r="B145" s="98" t="s">
        <v>7012</v>
      </c>
      <c r="C145" s="98" t="s">
        <v>2194</v>
      </c>
      <c r="D145" s="57">
        <v>354</v>
      </c>
      <c r="E145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45" s="57">
        <f t="shared" si="2"/>
        <v>354</v>
      </c>
      <c r="G145" s="239" t="s">
        <v>23</v>
      </c>
      <c r="H145" s="239" t="s">
        <v>23</v>
      </c>
    </row>
    <row r="146" spans="1:8" x14ac:dyDescent="0.3">
      <c r="A146" s="99" t="s">
        <v>7013</v>
      </c>
      <c r="B146" s="98" t="s">
        <v>7014</v>
      </c>
      <c r="C146" s="98" t="s">
        <v>2194</v>
      </c>
      <c r="D146" s="57">
        <v>354</v>
      </c>
      <c r="E146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46" s="57">
        <f t="shared" si="2"/>
        <v>354</v>
      </c>
      <c r="G146" s="239" t="s">
        <v>23</v>
      </c>
      <c r="H146" s="239" t="s">
        <v>23</v>
      </c>
    </row>
    <row r="147" spans="1:8" x14ac:dyDescent="0.3">
      <c r="A147" s="99" t="s">
        <v>7015</v>
      </c>
      <c r="B147" s="98" t="s">
        <v>7016</v>
      </c>
      <c r="C147" s="98" t="s">
        <v>2194</v>
      </c>
      <c r="D147" s="57">
        <v>354</v>
      </c>
      <c r="E147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47" s="57">
        <f t="shared" si="2"/>
        <v>354</v>
      </c>
      <c r="G147" s="239" t="s">
        <v>23</v>
      </c>
      <c r="H147" s="239" t="s">
        <v>23</v>
      </c>
    </row>
    <row r="148" spans="1:8" x14ac:dyDescent="0.3">
      <c r="A148" s="99" t="s">
        <v>7017</v>
      </c>
      <c r="B148" s="98" t="s">
        <v>7018</v>
      </c>
      <c r="C148" s="98" t="s">
        <v>2194</v>
      </c>
      <c r="D148" s="57">
        <v>337</v>
      </c>
      <c r="E148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48" s="57">
        <f t="shared" si="2"/>
        <v>337</v>
      </c>
      <c r="G148" s="239" t="s">
        <v>23</v>
      </c>
      <c r="H148" s="239" t="s">
        <v>23</v>
      </c>
    </row>
    <row r="149" spans="1:8" x14ac:dyDescent="0.3">
      <c r="A149" s="99" t="s">
        <v>7019</v>
      </c>
      <c r="B149" s="98" t="s">
        <v>7020</v>
      </c>
      <c r="C149" s="98" t="s">
        <v>2194</v>
      </c>
      <c r="D149" s="57">
        <v>337</v>
      </c>
      <c r="E149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49" s="57">
        <f t="shared" si="2"/>
        <v>337</v>
      </c>
      <c r="G149" s="239" t="s">
        <v>23</v>
      </c>
      <c r="H149" s="239" t="s">
        <v>23</v>
      </c>
    </row>
    <row r="150" spans="1:8" x14ac:dyDescent="0.3">
      <c r="A150" s="99" t="s">
        <v>7021</v>
      </c>
      <c r="B150" s="98" t="s">
        <v>7022</v>
      </c>
      <c r="C150" s="98" t="s">
        <v>2194</v>
      </c>
      <c r="D150" s="57">
        <v>441</v>
      </c>
      <c r="E150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50" s="57">
        <f t="shared" si="2"/>
        <v>441</v>
      </c>
      <c r="G150" s="239" t="s">
        <v>23</v>
      </c>
      <c r="H150" s="239" t="s">
        <v>23</v>
      </c>
    </row>
    <row r="151" spans="1:8" x14ac:dyDescent="0.3">
      <c r="A151" s="99" t="s">
        <v>7023</v>
      </c>
      <c r="B151" s="98" t="s">
        <v>7024</v>
      </c>
      <c r="C151" s="98" t="s">
        <v>2194</v>
      </c>
      <c r="D151" s="57">
        <v>419</v>
      </c>
      <c r="E151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51" s="57">
        <f t="shared" si="2"/>
        <v>419</v>
      </c>
      <c r="G151" s="239" t="s">
        <v>23</v>
      </c>
      <c r="H151" s="239" t="s">
        <v>23</v>
      </c>
    </row>
    <row r="152" spans="1:8" x14ac:dyDescent="0.3">
      <c r="A152" s="99" t="s">
        <v>7025</v>
      </c>
      <c r="B152" s="98" t="s">
        <v>7026</v>
      </c>
      <c r="C152" s="98" t="s">
        <v>2194</v>
      </c>
      <c r="D152" s="57">
        <v>441</v>
      </c>
      <c r="E152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52" s="57">
        <f t="shared" si="2"/>
        <v>441</v>
      </c>
      <c r="G152" s="239" t="s">
        <v>23</v>
      </c>
      <c r="H152" s="239" t="s">
        <v>23</v>
      </c>
    </row>
    <row r="153" spans="1:8" x14ac:dyDescent="0.3">
      <c r="A153" s="99" t="s">
        <v>7027</v>
      </c>
      <c r="B153" s="98" t="s">
        <v>7028</v>
      </c>
      <c r="C153" s="98" t="s">
        <v>2194</v>
      </c>
      <c r="D153" s="57">
        <v>384</v>
      </c>
      <c r="E153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53" s="57">
        <f t="shared" si="2"/>
        <v>384</v>
      </c>
      <c r="G153" s="239" t="s">
        <v>23</v>
      </c>
      <c r="H153" s="239" t="s">
        <v>23</v>
      </c>
    </row>
    <row r="154" spans="1:8" x14ac:dyDescent="0.3">
      <c r="A154" s="99" t="s">
        <v>7029</v>
      </c>
      <c r="B154" s="98" t="s">
        <v>7030</v>
      </c>
      <c r="C154" s="98" t="s">
        <v>2194</v>
      </c>
      <c r="D154" s="57">
        <v>354</v>
      </c>
      <c r="E154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54" s="57">
        <f t="shared" si="2"/>
        <v>354</v>
      </c>
      <c r="G154" s="239" t="s">
        <v>23</v>
      </c>
      <c r="H154" s="239" t="s">
        <v>23</v>
      </c>
    </row>
    <row r="155" spans="1:8" x14ac:dyDescent="0.3">
      <c r="A155" s="99" t="s">
        <v>7031</v>
      </c>
      <c r="B155" s="98" t="s">
        <v>7032</v>
      </c>
      <c r="C155" s="98" t="s">
        <v>2194</v>
      </c>
      <c r="D155" s="57">
        <v>354</v>
      </c>
      <c r="E155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55" s="57">
        <f t="shared" si="2"/>
        <v>354</v>
      </c>
      <c r="G155" s="239" t="s">
        <v>23</v>
      </c>
      <c r="H155" s="190"/>
    </row>
    <row r="156" spans="1:8" x14ac:dyDescent="0.3">
      <c r="A156" s="99" t="s">
        <v>7906</v>
      </c>
      <c r="B156" s="98" t="s">
        <v>7033</v>
      </c>
      <c r="C156" s="98" t="s">
        <v>2194</v>
      </c>
      <c r="D156" s="57">
        <v>354</v>
      </c>
      <c r="E156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56" s="57">
        <f t="shared" si="2"/>
        <v>354</v>
      </c>
      <c r="G156" s="239" t="s">
        <v>23</v>
      </c>
      <c r="H156" s="239" t="s">
        <v>23</v>
      </c>
    </row>
    <row r="157" spans="1:8" x14ac:dyDescent="0.3">
      <c r="A157" s="99" t="s">
        <v>7907</v>
      </c>
      <c r="B157" s="98" t="s">
        <v>7034</v>
      </c>
      <c r="C157" s="98" t="s">
        <v>2194</v>
      </c>
      <c r="D157" s="57">
        <v>260</v>
      </c>
      <c r="E157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57" s="57">
        <f t="shared" si="2"/>
        <v>260</v>
      </c>
      <c r="G157" s="239" t="s">
        <v>23</v>
      </c>
      <c r="H157" s="239" t="s">
        <v>23</v>
      </c>
    </row>
    <row r="158" spans="1:8" x14ac:dyDescent="0.3">
      <c r="A158" s="99" t="s">
        <v>7035</v>
      </c>
      <c r="B158" s="98" t="s">
        <v>7036</v>
      </c>
      <c r="C158" s="98" t="s">
        <v>2194</v>
      </c>
      <c r="D158" s="57">
        <v>354</v>
      </c>
      <c r="E158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58" s="57">
        <f t="shared" si="2"/>
        <v>354</v>
      </c>
      <c r="G158" s="239" t="s">
        <v>23</v>
      </c>
      <c r="H158" s="239" t="s">
        <v>23</v>
      </c>
    </row>
    <row r="159" spans="1:8" x14ac:dyDescent="0.3">
      <c r="A159" s="99" t="s">
        <v>7037</v>
      </c>
      <c r="B159" s="98" t="s">
        <v>7038</v>
      </c>
      <c r="C159" s="98" t="s">
        <v>2194</v>
      </c>
      <c r="D159" s="57">
        <v>225</v>
      </c>
      <c r="E159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59" s="57">
        <f t="shared" si="2"/>
        <v>225</v>
      </c>
      <c r="G159" s="239" t="s">
        <v>23</v>
      </c>
      <c r="H159" s="239" t="s">
        <v>23</v>
      </c>
    </row>
    <row r="160" spans="1:8" x14ac:dyDescent="0.3">
      <c r="A160" s="99" t="s">
        <v>7039</v>
      </c>
      <c r="B160" s="98" t="s">
        <v>7040</v>
      </c>
      <c r="C160" s="98" t="s">
        <v>2194</v>
      </c>
      <c r="D160" s="57">
        <v>315</v>
      </c>
      <c r="E160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60" s="57">
        <f t="shared" si="2"/>
        <v>315</v>
      </c>
      <c r="G160" s="239" t="s">
        <v>23</v>
      </c>
      <c r="H160" s="239" t="s">
        <v>23</v>
      </c>
    </row>
    <row r="161" spans="1:8" x14ac:dyDescent="0.3">
      <c r="A161" s="99" t="s">
        <v>7041</v>
      </c>
      <c r="B161" s="98" t="s">
        <v>7042</v>
      </c>
      <c r="C161" s="98" t="s">
        <v>2194</v>
      </c>
      <c r="D161" s="57">
        <v>225</v>
      </c>
      <c r="E161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61" s="57">
        <f t="shared" si="2"/>
        <v>225</v>
      </c>
      <c r="G161" s="239" t="s">
        <v>23</v>
      </c>
      <c r="H161" s="239" t="s">
        <v>23</v>
      </c>
    </row>
    <row r="162" spans="1:8" x14ac:dyDescent="0.3">
      <c r="A162" s="99" t="s">
        <v>7043</v>
      </c>
      <c r="B162" s="98" t="s">
        <v>7044</v>
      </c>
      <c r="C162" s="98" t="s">
        <v>2194</v>
      </c>
      <c r="D162" s="57">
        <v>337</v>
      </c>
      <c r="E162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62" s="57">
        <f t="shared" si="2"/>
        <v>337</v>
      </c>
      <c r="G162" s="239" t="s">
        <v>23</v>
      </c>
      <c r="H162" s="239" t="s">
        <v>23</v>
      </c>
    </row>
    <row r="163" spans="1:8" x14ac:dyDescent="0.3">
      <c r="A163" s="99" t="s">
        <v>7045</v>
      </c>
      <c r="B163" s="98" t="s">
        <v>7046</v>
      </c>
      <c r="C163" s="98" t="s">
        <v>2194</v>
      </c>
      <c r="D163" s="57">
        <v>354</v>
      </c>
      <c r="E163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63" s="57">
        <f t="shared" si="2"/>
        <v>354</v>
      </c>
      <c r="G163" s="239" t="s">
        <v>23</v>
      </c>
      <c r="H163" s="239" t="s">
        <v>23</v>
      </c>
    </row>
    <row r="164" spans="1:8" x14ac:dyDescent="0.3">
      <c r="A164" s="99" t="s">
        <v>7047</v>
      </c>
      <c r="B164" s="98" t="s">
        <v>7048</v>
      </c>
      <c r="C164" s="98" t="s">
        <v>2194</v>
      </c>
      <c r="D164" s="57">
        <v>512</v>
      </c>
      <c r="E164" s="315">
        <f>IF(VLOOKUP($E$135,Discounts!B:C,2,FALSE)&gt;0,VLOOKUP($E$135,Discounts!B:C,2,FALSE),IF(VLOOKUP(MID($E$135,1,6),Discounts!B:C,2,FALSE)&gt;0,VLOOKUP(MID($E$135,1,6),Discounts!B:C,2,FALSE),IF(VLOOKUP(MID($E$135,1,3),Discounts!B:C,2,FALSE)&gt;0,VLOOKUP(MID($E$135,1,3),Discounts!B:C,2,FALSE),VLOOKUP(MID($E$135,1,1),Discounts!B:C,2,FALSE))))</f>
        <v>0</v>
      </c>
      <c r="F164" s="57">
        <f t="shared" si="2"/>
        <v>512</v>
      </c>
      <c r="G164" s="239" t="s">
        <v>23</v>
      </c>
      <c r="H164" s="239" t="s">
        <v>23</v>
      </c>
    </row>
    <row r="165" spans="1:8" ht="18" x14ac:dyDescent="0.3">
      <c r="A165" s="235" t="s">
        <v>7049</v>
      </c>
      <c r="B165" s="224"/>
      <c r="C165" s="225"/>
      <c r="D165" s="226"/>
      <c r="E165" s="304" t="s">
        <v>7050</v>
      </c>
      <c r="F165" s="226"/>
      <c r="G165" s="239"/>
      <c r="H165" s="190"/>
    </row>
    <row r="166" spans="1:8" ht="15.6" x14ac:dyDescent="0.3">
      <c r="A166" s="236" t="s">
        <v>7049</v>
      </c>
      <c r="B166" s="231"/>
      <c r="C166" s="232"/>
      <c r="D166" s="233"/>
      <c r="E166" s="316" t="s">
        <v>7051</v>
      </c>
      <c r="F166" s="233"/>
      <c r="G166" s="250"/>
      <c r="H166" s="190"/>
    </row>
    <row r="167" spans="1:8" x14ac:dyDescent="0.3">
      <c r="A167" s="99" t="s">
        <v>7052</v>
      </c>
      <c r="B167" s="98" t="s">
        <v>7053</v>
      </c>
      <c r="C167" s="98" t="s">
        <v>7054</v>
      </c>
      <c r="D167" s="57">
        <v>320</v>
      </c>
      <c r="E167" s="315">
        <f>IF(VLOOKUP($E$166,Discounts!B:C,2,FALSE)&gt;0,VLOOKUP($E$166,Discounts!B:C,2,FALSE),IF(VLOOKUP(MID($E$166,1,6),Discounts!B:C,2,FALSE)&gt;0,VLOOKUP(MID($E$166,1,6),Discounts!B:C,2,FALSE),IF(VLOOKUP(MID($E$166,1,3),Discounts!B:C,2,FALSE)&gt;0,VLOOKUP(MID($E$166,1,3),Discounts!B:C,2,FALSE),VLOOKUP(MID($E$166,1,1),Discounts!B:C,2,FALSE))))</f>
        <v>0</v>
      </c>
      <c r="F167" s="57">
        <f t="shared" si="2"/>
        <v>320</v>
      </c>
      <c r="G167" s="239" t="s">
        <v>23</v>
      </c>
      <c r="H167" s="239" t="s">
        <v>23</v>
      </c>
    </row>
    <row r="168" spans="1:8" x14ac:dyDescent="0.3">
      <c r="A168" s="99" t="s">
        <v>7055</v>
      </c>
      <c r="B168" s="98" t="s">
        <v>7056</v>
      </c>
      <c r="C168" s="98" t="s">
        <v>7054</v>
      </c>
      <c r="D168" s="57">
        <v>320</v>
      </c>
      <c r="E168" s="315">
        <f>IF(VLOOKUP($E$166,Discounts!B:C,2,FALSE)&gt;0,VLOOKUP($E$166,Discounts!B:C,2,FALSE),IF(VLOOKUP(MID($E$166,1,6),Discounts!B:C,2,FALSE)&gt;0,VLOOKUP(MID($E$166,1,6),Discounts!B:C,2,FALSE),IF(VLOOKUP(MID($E$166,1,3),Discounts!B:C,2,FALSE)&gt;0,VLOOKUP(MID($E$166,1,3),Discounts!B:C,2,FALSE),VLOOKUP(MID($E$166,1,1),Discounts!B:C,2,FALSE))))</f>
        <v>0</v>
      </c>
      <c r="F168" s="57">
        <f t="shared" si="2"/>
        <v>320</v>
      </c>
      <c r="G168" s="239" t="s">
        <v>23</v>
      </c>
      <c r="H168" s="239" t="s">
        <v>23</v>
      </c>
    </row>
    <row r="169" spans="1:8" x14ac:dyDescent="0.3">
      <c r="A169" s="97" t="s">
        <v>9232</v>
      </c>
      <c r="B169" s="98" t="s">
        <v>7057</v>
      </c>
      <c r="C169" s="98" t="s">
        <v>2194</v>
      </c>
      <c r="D169" s="57">
        <v>538</v>
      </c>
      <c r="E169" s="315">
        <f>IF(VLOOKUP($E$166,Discounts!B:C,2,FALSE)&gt;0,VLOOKUP($E$166,Discounts!B:C,2,FALSE),IF(VLOOKUP(MID($E$166,1,6),Discounts!B:C,2,FALSE)&gt;0,VLOOKUP(MID($E$166,1,6),Discounts!B:C,2,FALSE),IF(VLOOKUP(MID($E$166,1,3),Discounts!B:C,2,FALSE)&gt;0,VLOOKUP(MID($E$166,1,3),Discounts!B:C,2,FALSE),VLOOKUP(MID($E$166,1,1),Discounts!B:C,2,FALSE))))</f>
        <v>0</v>
      </c>
      <c r="F169" s="57">
        <f t="shared" si="2"/>
        <v>538</v>
      </c>
      <c r="G169" s="239" t="s">
        <v>23</v>
      </c>
      <c r="H169" s="239" t="s">
        <v>23</v>
      </c>
    </row>
    <row r="170" spans="1:8" ht="18" x14ac:dyDescent="0.3">
      <c r="A170" s="235" t="s">
        <v>7058</v>
      </c>
      <c r="B170" s="224"/>
      <c r="C170" s="225"/>
      <c r="D170" s="226"/>
      <c r="E170" s="304" t="s">
        <v>7059</v>
      </c>
      <c r="F170" s="226"/>
      <c r="G170" s="239"/>
      <c r="H170" s="190"/>
    </row>
    <row r="171" spans="1:8" ht="15.6" x14ac:dyDescent="0.3">
      <c r="A171" s="236" t="s">
        <v>7060</v>
      </c>
      <c r="B171" s="231"/>
      <c r="C171" s="232"/>
      <c r="D171" s="233"/>
      <c r="E171" s="316" t="s">
        <v>7061</v>
      </c>
      <c r="F171" s="233"/>
      <c r="G171" s="250"/>
      <c r="H171" s="190"/>
    </row>
    <row r="172" spans="1:8" x14ac:dyDescent="0.3">
      <c r="A172" s="99" t="s">
        <v>7066</v>
      </c>
      <c r="B172" s="98" t="s">
        <v>7067</v>
      </c>
      <c r="C172" s="98" t="s">
        <v>2194</v>
      </c>
      <c r="D172" s="57">
        <v>565</v>
      </c>
      <c r="E172" s="315">
        <f>IF(VLOOKUP($E$171,Discounts!B:C,2,FALSE)&gt;0,VLOOKUP($E$171,Discounts!B:C,2,FALSE),IF(VLOOKUP(MID($E$171,1,6),Discounts!B:C,2,FALSE)&gt;0,VLOOKUP(MID($E$171,1,6),Discounts!B:C,2,FALSE),IF(VLOOKUP(MID($E$171,1,3),Discounts!B:C,2,FALSE)&gt;0,VLOOKUP(MID($E$171,1,3),Discounts!B:C,2,FALSE),VLOOKUP(MID($E$171,1,1),Discounts!B:C,2,FALSE))))</f>
        <v>0</v>
      </c>
      <c r="F172" s="57">
        <f t="shared" si="2"/>
        <v>565</v>
      </c>
      <c r="G172" s="239" t="s">
        <v>23</v>
      </c>
      <c r="H172" s="239" t="s">
        <v>23</v>
      </c>
    </row>
    <row r="173" spans="1:8" x14ac:dyDescent="0.3">
      <c r="A173" s="99" t="s">
        <v>7062</v>
      </c>
      <c r="B173" s="98" t="s">
        <v>7063</v>
      </c>
      <c r="C173" s="98" t="s">
        <v>2194</v>
      </c>
      <c r="D173" s="57">
        <v>651</v>
      </c>
      <c r="E173" s="315">
        <f>IF(VLOOKUP($E$171,Discounts!B:C,2,FALSE)&gt;0,VLOOKUP($E$171,Discounts!B:C,2,FALSE),IF(VLOOKUP(MID($E$171,1,6),Discounts!B:C,2,FALSE)&gt;0,VLOOKUP(MID($E$171,1,6),Discounts!B:C,2,FALSE),IF(VLOOKUP(MID($E$171,1,3),Discounts!B:C,2,FALSE)&gt;0,VLOOKUP(MID($E$171,1,3),Discounts!B:C,2,FALSE),VLOOKUP(MID($E$171,1,1),Discounts!B:C,2,FALSE))))</f>
        <v>0</v>
      </c>
      <c r="F173" s="57">
        <f t="shared" si="2"/>
        <v>651</v>
      </c>
      <c r="G173" s="239" t="s">
        <v>23</v>
      </c>
      <c r="H173" s="239" t="s">
        <v>23</v>
      </c>
    </row>
    <row r="174" spans="1:8" x14ac:dyDescent="0.3">
      <c r="A174" s="99" t="s">
        <v>7064</v>
      </c>
      <c r="B174" s="98" t="s">
        <v>7065</v>
      </c>
      <c r="C174" s="98" t="s">
        <v>2194</v>
      </c>
      <c r="D174" s="57">
        <v>565</v>
      </c>
      <c r="E174" s="315">
        <f>IF(VLOOKUP($E$171,Discounts!B:C,2,FALSE)&gt;0,VLOOKUP($E$171,Discounts!B:C,2,FALSE),IF(VLOOKUP(MID($E$171,1,6),Discounts!B:C,2,FALSE)&gt;0,VLOOKUP(MID($E$171,1,6),Discounts!B:C,2,FALSE),IF(VLOOKUP(MID($E$171,1,3),Discounts!B:C,2,FALSE)&gt;0,VLOOKUP(MID($E$171,1,3),Discounts!B:C,2,FALSE),VLOOKUP(MID($E$171,1,1),Discounts!B:C,2,FALSE))))</f>
        <v>0</v>
      </c>
      <c r="F174" s="57">
        <f t="shared" si="2"/>
        <v>565</v>
      </c>
      <c r="G174" s="239" t="s">
        <v>23</v>
      </c>
      <c r="H174" s="239" t="s">
        <v>23</v>
      </c>
    </row>
    <row r="175" spans="1:8" x14ac:dyDescent="0.3">
      <c r="A175" s="99" t="s">
        <v>7068</v>
      </c>
      <c r="B175" s="98" t="s">
        <v>7069</v>
      </c>
      <c r="C175" s="98" t="s">
        <v>2194</v>
      </c>
      <c r="D175" s="57">
        <v>565</v>
      </c>
      <c r="E175" s="315">
        <f>IF(VLOOKUP($E$171,Discounts!B:C,2,FALSE)&gt;0,VLOOKUP($E$171,Discounts!B:C,2,FALSE),IF(VLOOKUP(MID($E$171,1,6),Discounts!B:C,2,FALSE)&gt;0,VLOOKUP(MID($E$171,1,6),Discounts!B:C,2,FALSE),IF(VLOOKUP(MID($E$171,1,3),Discounts!B:C,2,FALSE)&gt;0,VLOOKUP(MID($E$171,1,3),Discounts!B:C,2,FALSE),VLOOKUP(MID($E$171,1,1),Discounts!B:C,2,FALSE))))</f>
        <v>0</v>
      </c>
      <c r="F175" s="57">
        <f t="shared" si="2"/>
        <v>565</v>
      </c>
      <c r="G175" s="239" t="s">
        <v>23</v>
      </c>
      <c r="H175" s="239" t="s">
        <v>23</v>
      </c>
    </row>
    <row r="176" spans="1:8" x14ac:dyDescent="0.3">
      <c r="A176" s="99" t="s">
        <v>7078</v>
      </c>
      <c r="B176" s="98" t="s">
        <v>7079</v>
      </c>
      <c r="C176" s="98" t="s">
        <v>2194</v>
      </c>
      <c r="D176" s="57">
        <v>565</v>
      </c>
      <c r="E176" s="315">
        <f>IF(VLOOKUP($E$171,Discounts!B:C,2,FALSE)&gt;0,VLOOKUP($E$171,Discounts!B:C,2,FALSE),IF(VLOOKUP(MID($E$171,1,6),Discounts!B:C,2,FALSE)&gt;0,VLOOKUP(MID($E$171,1,6),Discounts!B:C,2,FALSE),IF(VLOOKUP(MID($E$171,1,3),Discounts!B:C,2,FALSE)&gt;0,VLOOKUP(MID($E$171,1,3),Discounts!B:C,2,FALSE),VLOOKUP(MID($E$171,1,1),Discounts!B:C,2,FALSE))))</f>
        <v>0</v>
      </c>
      <c r="F176" s="57">
        <f t="shared" si="2"/>
        <v>565</v>
      </c>
      <c r="G176" s="239" t="s">
        <v>23</v>
      </c>
      <c r="H176" s="239" t="s">
        <v>23</v>
      </c>
    </row>
    <row r="177" spans="1:8" x14ac:dyDescent="0.3">
      <c r="A177" s="99" t="s">
        <v>7076</v>
      </c>
      <c r="B177" s="98" t="s">
        <v>7077</v>
      </c>
      <c r="C177" s="98" t="s">
        <v>2194</v>
      </c>
      <c r="D177" s="57">
        <v>565</v>
      </c>
      <c r="E177" s="315">
        <f>IF(VLOOKUP($E$171,Discounts!B:C,2,FALSE)&gt;0,VLOOKUP($E$171,Discounts!B:C,2,FALSE),IF(VLOOKUP(MID($E$171,1,6),Discounts!B:C,2,FALSE)&gt;0,VLOOKUP(MID($E$171,1,6),Discounts!B:C,2,FALSE),IF(VLOOKUP(MID($E$171,1,3),Discounts!B:C,2,FALSE)&gt;0,VLOOKUP(MID($E$171,1,3),Discounts!B:C,2,FALSE),VLOOKUP(MID($E$171,1,1),Discounts!B:C,2,FALSE))))</f>
        <v>0</v>
      </c>
      <c r="F177" s="57">
        <f t="shared" si="2"/>
        <v>565</v>
      </c>
      <c r="G177" s="239" t="s">
        <v>23</v>
      </c>
      <c r="H177" s="239" t="s">
        <v>23</v>
      </c>
    </row>
    <row r="178" spans="1:8" x14ac:dyDescent="0.3">
      <c r="A178" s="99" t="s">
        <v>7074</v>
      </c>
      <c r="B178" s="98" t="s">
        <v>7075</v>
      </c>
      <c r="C178" s="98" t="s">
        <v>2194</v>
      </c>
      <c r="D178" s="57">
        <v>565</v>
      </c>
      <c r="E178" s="315">
        <f>IF(VLOOKUP($E$171,Discounts!B:C,2,FALSE)&gt;0,VLOOKUP($E$171,Discounts!B:C,2,FALSE),IF(VLOOKUP(MID($E$171,1,6),Discounts!B:C,2,FALSE)&gt;0,VLOOKUP(MID($E$171,1,6),Discounts!B:C,2,FALSE),IF(VLOOKUP(MID($E$171,1,3),Discounts!B:C,2,FALSE)&gt;0,VLOOKUP(MID($E$171,1,3),Discounts!B:C,2,FALSE),VLOOKUP(MID($E$171,1,1),Discounts!B:C,2,FALSE))))</f>
        <v>0</v>
      </c>
      <c r="F178" s="57">
        <f t="shared" si="2"/>
        <v>565</v>
      </c>
      <c r="G178" s="239" t="s">
        <v>23</v>
      </c>
      <c r="H178" s="239" t="s">
        <v>23</v>
      </c>
    </row>
    <row r="179" spans="1:8" x14ac:dyDescent="0.3">
      <c r="A179" s="96" t="s">
        <v>7080</v>
      </c>
      <c r="B179" s="98" t="s">
        <v>7081</v>
      </c>
      <c r="C179" s="98" t="s">
        <v>2194</v>
      </c>
      <c r="D179" s="57">
        <v>625</v>
      </c>
      <c r="E179" s="315">
        <f>IF(VLOOKUP($E$171,Discounts!B:C,2,FALSE)&gt;0,VLOOKUP($E$171,Discounts!B:C,2,FALSE),IF(VLOOKUP(MID($E$171,1,6),Discounts!B:C,2,FALSE)&gt;0,VLOOKUP(MID($E$171,1,6),Discounts!B:C,2,FALSE),IF(VLOOKUP(MID($E$171,1,3),Discounts!B:C,2,FALSE)&gt;0,VLOOKUP(MID($E$171,1,3),Discounts!B:C,2,FALSE),VLOOKUP(MID($E$171,1,1),Discounts!B:C,2,FALSE))))</f>
        <v>0</v>
      </c>
      <c r="F179" s="57">
        <f t="shared" si="2"/>
        <v>625</v>
      </c>
      <c r="G179" s="239" t="s">
        <v>23</v>
      </c>
      <c r="H179" s="239" t="s">
        <v>23</v>
      </c>
    </row>
    <row r="180" spans="1:8" x14ac:dyDescent="0.3">
      <c r="A180" s="96" t="s">
        <v>9233</v>
      </c>
      <c r="B180" s="98" t="s">
        <v>7670</v>
      </c>
      <c r="C180" s="98" t="s">
        <v>2194</v>
      </c>
      <c r="D180" s="57">
        <v>643</v>
      </c>
      <c r="E180" s="315">
        <f>IF(VLOOKUP($E$171,Discounts!B:C,2,FALSE)&gt;0,VLOOKUP($E$171,Discounts!B:C,2,FALSE),IF(VLOOKUP(MID($E$171,1,6),Discounts!B:C,2,FALSE)&gt;0,VLOOKUP(MID($E$171,1,6),Discounts!B:C,2,FALSE),IF(VLOOKUP(MID($E$171,1,3),Discounts!B:C,2,FALSE)&gt;0,VLOOKUP(MID($E$171,1,3),Discounts!B:C,2,FALSE),VLOOKUP(MID($E$171,1,1),Discounts!B:C,2,FALSE))))</f>
        <v>0</v>
      </c>
      <c r="F180" s="57">
        <f t="shared" si="2"/>
        <v>643</v>
      </c>
      <c r="G180" s="239" t="s">
        <v>23</v>
      </c>
      <c r="H180" s="239" t="s">
        <v>23</v>
      </c>
    </row>
    <row r="181" spans="1:8" x14ac:dyDescent="0.3">
      <c r="A181" s="96" t="s">
        <v>9485</v>
      </c>
      <c r="B181" s="98" t="s">
        <v>9486</v>
      </c>
      <c r="C181" s="98" t="s">
        <v>2194</v>
      </c>
      <c r="D181" s="57">
        <v>577</v>
      </c>
      <c r="E181" s="315">
        <f>IF(VLOOKUP($E$171,Discounts!B:C,2,FALSE)&gt;0,VLOOKUP($E$171,Discounts!B:C,2,FALSE),IF(VLOOKUP(MID($E$171,1,6),Discounts!B:C,2,FALSE)&gt;0,VLOOKUP(MID($E$171,1,6),Discounts!B:C,2,FALSE),IF(VLOOKUP(MID($E$171,1,3),Discounts!B:C,2,FALSE)&gt;0,VLOOKUP(MID($E$171,1,3),Discounts!B:C,2,FALSE),VLOOKUP(MID($E$171,1,1),Discounts!B:C,2,FALSE))))</f>
        <v>0</v>
      </c>
      <c r="F181" s="57">
        <f t="shared" si="2"/>
        <v>577</v>
      </c>
      <c r="G181" s="239" t="s">
        <v>23</v>
      </c>
      <c r="H181" s="239" t="s">
        <v>23</v>
      </c>
    </row>
    <row r="182" spans="1:8" x14ac:dyDescent="0.3">
      <c r="A182" s="96" t="s">
        <v>9484</v>
      </c>
      <c r="B182" s="98" t="s">
        <v>9487</v>
      </c>
      <c r="C182" s="98" t="s">
        <v>2194</v>
      </c>
      <c r="D182" s="57">
        <v>577</v>
      </c>
      <c r="E182" s="315">
        <f>IF(VLOOKUP($E$171,Discounts!B:C,2,FALSE)&gt;0,VLOOKUP($E$171,Discounts!B:C,2,FALSE),IF(VLOOKUP(MID($E$171,1,6),Discounts!B:C,2,FALSE)&gt;0,VLOOKUP(MID($E$171,1,6),Discounts!B:C,2,FALSE),IF(VLOOKUP(MID($E$171,1,3),Discounts!B:C,2,FALSE)&gt;0,VLOOKUP(MID($E$171,1,3),Discounts!B:C,2,FALSE),VLOOKUP(MID($E$171,1,1),Discounts!B:C,2,FALSE))))</f>
        <v>0</v>
      </c>
      <c r="F182" s="57">
        <f t="shared" si="2"/>
        <v>577</v>
      </c>
      <c r="G182" s="239" t="s">
        <v>23</v>
      </c>
      <c r="H182" s="239" t="s">
        <v>23</v>
      </c>
    </row>
    <row r="183" spans="1:8" x14ac:dyDescent="0.3">
      <c r="A183" s="99" t="s">
        <v>7070</v>
      </c>
      <c r="B183" s="98" t="s">
        <v>7071</v>
      </c>
      <c r="C183" s="98" t="s">
        <v>2194</v>
      </c>
      <c r="D183" s="57">
        <v>577</v>
      </c>
      <c r="E183" s="315">
        <f>IF(VLOOKUP($E$171,Discounts!B:C,2,FALSE)&gt;0,VLOOKUP($E$171,Discounts!B:C,2,FALSE),IF(VLOOKUP(MID($E$171,1,6),Discounts!B:C,2,FALSE)&gt;0,VLOOKUP(MID($E$171,1,6),Discounts!B:C,2,FALSE),IF(VLOOKUP(MID($E$171,1,3),Discounts!B:C,2,FALSE)&gt;0,VLOOKUP(MID($E$171,1,3),Discounts!B:C,2,FALSE),VLOOKUP(MID($E$171,1,1),Discounts!B:C,2,FALSE))))</f>
        <v>0</v>
      </c>
      <c r="F183" s="57">
        <f t="shared" si="2"/>
        <v>577</v>
      </c>
      <c r="G183" s="239" t="s">
        <v>23</v>
      </c>
      <c r="H183" s="239" t="s">
        <v>23</v>
      </c>
    </row>
    <row r="184" spans="1:8" x14ac:dyDescent="0.3">
      <c r="A184" s="99" t="s">
        <v>7072</v>
      </c>
      <c r="B184" s="98" t="s">
        <v>7073</v>
      </c>
      <c r="C184" s="98" t="s">
        <v>2194</v>
      </c>
      <c r="D184" s="57">
        <v>577</v>
      </c>
      <c r="E184" s="315">
        <f>IF(VLOOKUP($E$171,Discounts!B:C,2,FALSE)&gt;0,VLOOKUP($E$171,Discounts!B:C,2,FALSE),IF(VLOOKUP(MID($E$171,1,6),Discounts!B:C,2,FALSE)&gt;0,VLOOKUP(MID($E$171,1,6),Discounts!B:C,2,FALSE),IF(VLOOKUP(MID($E$171,1,3),Discounts!B:C,2,FALSE)&gt;0,VLOOKUP(MID($E$171,1,3),Discounts!B:C,2,FALSE),VLOOKUP(MID($E$171,1,1),Discounts!B:C,2,FALSE))))</f>
        <v>0</v>
      </c>
      <c r="F184" s="57">
        <f t="shared" si="2"/>
        <v>577</v>
      </c>
      <c r="G184" s="239" t="s">
        <v>23</v>
      </c>
      <c r="H184" s="239" t="s">
        <v>23</v>
      </c>
    </row>
    <row r="185" spans="1:8" ht="18" x14ac:dyDescent="0.3">
      <c r="A185" s="235" t="s">
        <v>7082</v>
      </c>
      <c r="B185" s="224"/>
      <c r="C185" s="225"/>
      <c r="D185" s="226"/>
      <c r="E185" s="304" t="s">
        <v>7083</v>
      </c>
      <c r="F185" s="226"/>
      <c r="G185" s="239"/>
      <c r="H185" s="190"/>
    </row>
    <row r="186" spans="1:8" ht="15.6" x14ac:dyDescent="0.3">
      <c r="A186" s="236" t="s">
        <v>7082</v>
      </c>
      <c r="B186" s="231"/>
      <c r="C186" s="232"/>
      <c r="D186" s="233"/>
      <c r="E186" s="316" t="s">
        <v>7084</v>
      </c>
      <c r="F186" s="233"/>
      <c r="G186" s="250"/>
      <c r="H186" s="190"/>
    </row>
    <row r="187" spans="1:8" x14ac:dyDescent="0.3">
      <c r="A187" s="99" t="s">
        <v>7085</v>
      </c>
      <c r="B187" s="98" t="s">
        <v>7086</v>
      </c>
      <c r="C187" s="98" t="s">
        <v>2194</v>
      </c>
      <c r="D187" s="57">
        <v>262</v>
      </c>
      <c r="E187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187" s="57">
        <f t="shared" si="2"/>
        <v>262</v>
      </c>
      <c r="G187" s="239" t="s">
        <v>23</v>
      </c>
      <c r="H187" s="239" t="s">
        <v>23</v>
      </c>
    </row>
    <row r="188" spans="1:8" x14ac:dyDescent="0.3">
      <c r="A188" s="99" t="s">
        <v>7087</v>
      </c>
      <c r="B188" s="98" t="s">
        <v>7088</v>
      </c>
      <c r="C188" s="98" t="s">
        <v>2194</v>
      </c>
      <c r="D188" s="57">
        <v>362</v>
      </c>
      <c r="E188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188" s="57">
        <f t="shared" si="2"/>
        <v>362</v>
      </c>
      <c r="G188" s="239" t="s">
        <v>23</v>
      </c>
      <c r="H188" s="239" t="s">
        <v>23</v>
      </c>
    </row>
    <row r="189" spans="1:8" x14ac:dyDescent="0.3">
      <c r="A189" s="99" t="s">
        <v>7089</v>
      </c>
      <c r="B189" s="98" t="s">
        <v>7090</v>
      </c>
      <c r="C189" s="98" t="s">
        <v>2194</v>
      </c>
      <c r="D189" s="57">
        <v>262</v>
      </c>
      <c r="E189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189" s="57">
        <f t="shared" si="2"/>
        <v>262</v>
      </c>
      <c r="G189" s="239" t="s">
        <v>23</v>
      </c>
      <c r="H189" s="239" t="s">
        <v>23</v>
      </c>
    </row>
    <row r="190" spans="1:8" x14ac:dyDescent="0.3">
      <c r="A190" s="99" t="s">
        <v>7091</v>
      </c>
      <c r="B190" s="98" t="s">
        <v>7092</v>
      </c>
      <c r="C190" s="98" t="s">
        <v>2194</v>
      </c>
      <c r="D190" s="57">
        <v>362</v>
      </c>
      <c r="E190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190" s="57">
        <f t="shared" si="2"/>
        <v>362</v>
      </c>
      <c r="G190" s="239" t="s">
        <v>23</v>
      </c>
      <c r="H190" s="239" t="s">
        <v>23</v>
      </c>
    </row>
    <row r="191" spans="1:8" x14ac:dyDescent="0.3">
      <c r="A191" s="99" t="s">
        <v>7093</v>
      </c>
      <c r="B191" s="98" t="s">
        <v>7094</v>
      </c>
      <c r="C191" s="98" t="s">
        <v>2194</v>
      </c>
      <c r="D191" s="57">
        <v>262</v>
      </c>
      <c r="E191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191" s="57">
        <f t="shared" si="2"/>
        <v>262</v>
      </c>
      <c r="G191" s="239" t="s">
        <v>23</v>
      </c>
      <c r="H191" s="239" t="s">
        <v>23</v>
      </c>
    </row>
    <row r="192" spans="1:8" x14ac:dyDescent="0.3">
      <c r="A192" s="99" t="s">
        <v>7095</v>
      </c>
      <c r="B192" s="98" t="s">
        <v>7096</v>
      </c>
      <c r="C192" s="98" t="s">
        <v>2194</v>
      </c>
      <c r="D192" s="57">
        <v>362</v>
      </c>
      <c r="E192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192" s="57">
        <f t="shared" si="2"/>
        <v>362</v>
      </c>
      <c r="G192" s="239" t="s">
        <v>23</v>
      </c>
      <c r="H192" s="239" t="s">
        <v>23</v>
      </c>
    </row>
    <row r="193" spans="1:8" x14ac:dyDescent="0.3">
      <c r="A193" s="99" t="s">
        <v>7097</v>
      </c>
      <c r="B193" s="98" t="s">
        <v>7098</v>
      </c>
      <c r="C193" s="98" t="s">
        <v>2194</v>
      </c>
      <c r="D193" s="57">
        <v>615</v>
      </c>
      <c r="E193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193" s="57">
        <f t="shared" si="2"/>
        <v>615</v>
      </c>
      <c r="G193" s="239" t="s">
        <v>23</v>
      </c>
      <c r="H193" s="239" t="s">
        <v>23</v>
      </c>
    </row>
    <row r="194" spans="1:8" x14ac:dyDescent="0.3">
      <c r="A194" s="99" t="s">
        <v>7099</v>
      </c>
      <c r="B194" s="98" t="s">
        <v>7100</v>
      </c>
      <c r="C194" s="98" t="s">
        <v>2194</v>
      </c>
      <c r="D194" s="57">
        <v>615</v>
      </c>
      <c r="E194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194" s="57">
        <f t="shared" si="2"/>
        <v>615</v>
      </c>
      <c r="G194" s="239" t="s">
        <v>23</v>
      </c>
      <c r="H194" s="239" t="s">
        <v>23</v>
      </c>
    </row>
    <row r="195" spans="1:8" x14ac:dyDescent="0.3">
      <c r="A195" s="99" t="s">
        <v>7101</v>
      </c>
      <c r="B195" s="98" t="s">
        <v>7102</v>
      </c>
      <c r="C195" s="98" t="s">
        <v>2194</v>
      </c>
      <c r="D195" s="57">
        <v>227</v>
      </c>
      <c r="E195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195" s="57">
        <f t="shared" si="2"/>
        <v>227</v>
      </c>
      <c r="G195" s="239" t="s">
        <v>23</v>
      </c>
      <c r="H195" s="239" t="s">
        <v>23</v>
      </c>
    </row>
    <row r="196" spans="1:8" x14ac:dyDescent="0.3">
      <c r="A196" s="99" t="s">
        <v>7103</v>
      </c>
      <c r="B196" s="98" t="s">
        <v>7104</v>
      </c>
      <c r="C196" s="98" t="s">
        <v>2194</v>
      </c>
      <c r="D196" s="57">
        <v>315</v>
      </c>
      <c r="E196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196" s="57">
        <f t="shared" si="2"/>
        <v>315</v>
      </c>
      <c r="G196" s="239" t="s">
        <v>23</v>
      </c>
      <c r="H196" s="239" t="s">
        <v>23</v>
      </c>
    </row>
    <row r="197" spans="1:8" x14ac:dyDescent="0.3">
      <c r="A197" s="99" t="s">
        <v>7105</v>
      </c>
      <c r="B197" s="98" t="s">
        <v>7106</v>
      </c>
      <c r="C197" s="98" t="s">
        <v>2194</v>
      </c>
      <c r="D197" s="57">
        <v>920</v>
      </c>
      <c r="E197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197" s="57">
        <f t="shared" si="2"/>
        <v>920</v>
      </c>
      <c r="G197" s="239" t="s">
        <v>23</v>
      </c>
      <c r="H197" s="239" t="s">
        <v>23</v>
      </c>
    </row>
    <row r="198" spans="1:8" x14ac:dyDescent="0.3">
      <c r="A198" s="97" t="s">
        <v>7107</v>
      </c>
      <c r="B198" s="98" t="s">
        <v>7108</v>
      </c>
      <c r="C198" s="98" t="s">
        <v>2194</v>
      </c>
      <c r="D198" s="57">
        <v>277</v>
      </c>
      <c r="E198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198" s="57">
        <f t="shared" ref="F198:F211" si="3">D198-D198*E198</f>
        <v>277</v>
      </c>
      <c r="G198" s="239" t="s">
        <v>23</v>
      </c>
      <c r="H198" s="239" t="s">
        <v>23</v>
      </c>
    </row>
    <row r="199" spans="1:8" x14ac:dyDescent="0.3">
      <c r="A199" s="97" t="s">
        <v>7109</v>
      </c>
      <c r="B199" s="98" t="s">
        <v>7110</v>
      </c>
      <c r="C199" s="98" t="s">
        <v>2194</v>
      </c>
      <c r="D199" s="57">
        <v>441</v>
      </c>
      <c r="E199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199" s="57">
        <f t="shared" si="3"/>
        <v>441</v>
      </c>
      <c r="G199" s="239" t="s">
        <v>23</v>
      </c>
      <c r="H199" s="239" t="s">
        <v>23</v>
      </c>
    </row>
    <row r="200" spans="1:8" x14ac:dyDescent="0.3">
      <c r="A200" s="97" t="s">
        <v>7111</v>
      </c>
      <c r="B200" s="98" t="s">
        <v>7112</v>
      </c>
      <c r="C200" s="98" t="s">
        <v>2194</v>
      </c>
      <c r="D200" s="57">
        <v>277</v>
      </c>
      <c r="E200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200" s="57">
        <f t="shared" si="3"/>
        <v>277</v>
      </c>
      <c r="G200" s="239" t="s">
        <v>23</v>
      </c>
      <c r="H200" s="239" t="s">
        <v>23</v>
      </c>
    </row>
    <row r="201" spans="1:8" x14ac:dyDescent="0.3">
      <c r="A201" s="97" t="s">
        <v>7113</v>
      </c>
      <c r="B201" s="98" t="s">
        <v>7114</v>
      </c>
      <c r="C201" s="98" t="s">
        <v>2194</v>
      </c>
      <c r="D201" s="57">
        <v>441</v>
      </c>
      <c r="E201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201" s="57">
        <f t="shared" si="3"/>
        <v>441</v>
      </c>
      <c r="G201" s="239" t="s">
        <v>23</v>
      </c>
      <c r="H201" s="239" t="s">
        <v>23</v>
      </c>
    </row>
    <row r="202" spans="1:8" x14ac:dyDescent="0.3">
      <c r="A202" s="97" t="s">
        <v>7115</v>
      </c>
      <c r="B202" s="98" t="s">
        <v>7116</v>
      </c>
      <c r="C202" s="98" t="s">
        <v>2194</v>
      </c>
      <c r="D202" s="57">
        <v>277</v>
      </c>
      <c r="E202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202" s="57">
        <f t="shared" si="3"/>
        <v>277</v>
      </c>
      <c r="G202" s="239" t="s">
        <v>23</v>
      </c>
      <c r="H202" s="239" t="s">
        <v>23</v>
      </c>
    </row>
    <row r="203" spans="1:8" x14ac:dyDescent="0.3">
      <c r="A203" s="97" t="s">
        <v>7117</v>
      </c>
      <c r="B203" s="98" t="s">
        <v>7118</v>
      </c>
      <c r="C203" s="98" t="s">
        <v>2194</v>
      </c>
      <c r="D203" s="57">
        <v>441</v>
      </c>
      <c r="E203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203" s="57">
        <f t="shared" si="3"/>
        <v>441</v>
      </c>
      <c r="G203" s="239" t="s">
        <v>23</v>
      </c>
      <c r="H203" s="239" t="s">
        <v>23</v>
      </c>
    </row>
    <row r="204" spans="1:8" x14ac:dyDescent="0.3">
      <c r="A204" s="97" t="s">
        <v>7119</v>
      </c>
      <c r="B204" s="98" t="s">
        <v>7120</v>
      </c>
      <c r="C204" s="98" t="s">
        <v>2194</v>
      </c>
      <c r="D204" s="57">
        <v>277</v>
      </c>
      <c r="E204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204" s="57">
        <f t="shared" si="3"/>
        <v>277</v>
      </c>
      <c r="G204" s="239" t="s">
        <v>23</v>
      </c>
      <c r="H204" s="239" t="s">
        <v>23</v>
      </c>
    </row>
    <row r="205" spans="1:8" x14ac:dyDescent="0.3">
      <c r="A205" s="97" t="s">
        <v>7121</v>
      </c>
      <c r="B205" s="98" t="s">
        <v>7122</v>
      </c>
      <c r="C205" s="98" t="s">
        <v>2194</v>
      </c>
      <c r="D205" s="57">
        <v>441</v>
      </c>
      <c r="E205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205" s="57">
        <f t="shared" si="3"/>
        <v>441</v>
      </c>
      <c r="G205" s="239" t="s">
        <v>23</v>
      </c>
      <c r="H205" s="239" t="s">
        <v>23</v>
      </c>
    </row>
    <row r="206" spans="1:8" x14ac:dyDescent="0.3">
      <c r="A206" s="99" t="s">
        <v>7123</v>
      </c>
      <c r="B206" s="98" t="s">
        <v>7124</v>
      </c>
      <c r="C206" s="98" t="s">
        <v>2194</v>
      </c>
      <c r="D206" s="57">
        <v>1035</v>
      </c>
      <c r="E206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206" s="57">
        <f t="shared" si="3"/>
        <v>1035</v>
      </c>
      <c r="G206" s="239" t="s">
        <v>23</v>
      </c>
      <c r="H206" s="239" t="s">
        <v>23</v>
      </c>
    </row>
    <row r="207" spans="1:8" x14ac:dyDescent="0.3">
      <c r="A207" s="99" t="s">
        <v>7123</v>
      </c>
      <c r="B207" s="98" t="s">
        <v>7124</v>
      </c>
      <c r="C207" s="98" t="s">
        <v>2194</v>
      </c>
      <c r="D207" s="57">
        <v>1035</v>
      </c>
      <c r="E207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207" s="57">
        <f t="shared" si="3"/>
        <v>1035</v>
      </c>
      <c r="G207" s="239" t="s">
        <v>23</v>
      </c>
      <c r="H207" s="239" t="s">
        <v>23</v>
      </c>
    </row>
    <row r="208" spans="1:8" x14ac:dyDescent="0.3">
      <c r="A208" s="99" t="s">
        <v>7125</v>
      </c>
      <c r="B208" s="98" t="s">
        <v>7126</v>
      </c>
      <c r="C208" s="98" t="s">
        <v>2194</v>
      </c>
      <c r="D208" s="57">
        <v>615</v>
      </c>
      <c r="E208" s="315">
        <f>IF(VLOOKUP($E$186,Discounts!B:C,2,FALSE)&gt;0,VLOOKUP($E$186,Discounts!B:C,2,FALSE),IF(VLOOKUP(MID($E$186,1,6),Discounts!B:C,2,FALSE)&gt;0,VLOOKUP(MID($E$186,1,6),Discounts!B:C,2,FALSE),IF(VLOOKUP(MID($E$186,1,3),Discounts!B:C,2,FALSE)&gt;0,VLOOKUP(MID($E$186,1,3),Discounts!B:C,2,FALSE),VLOOKUP(MID($E$186,1,1),Discounts!B:C,2,FALSE))))</f>
        <v>0</v>
      </c>
      <c r="F208" s="57">
        <f t="shared" si="3"/>
        <v>615</v>
      </c>
      <c r="G208" s="239" t="s">
        <v>23</v>
      </c>
      <c r="H208" s="239" t="s">
        <v>23</v>
      </c>
    </row>
    <row r="209" spans="1:8" ht="18" x14ac:dyDescent="0.3">
      <c r="A209" s="235" t="s">
        <v>7127</v>
      </c>
      <c r="B209" s="224"/>
      <c r="C209" s="225"/>
      <c r="D209" s="226"/>
      <c r="E209" s="304" t="s">
        <v>7128</v>
      </c>
      <c r="F209" s="226"/>
      <c r="G209" s="239"/>
      <c r="H209" s="190"/>
    </row>
    <row r="210" spans="1:8" ht="15.6" x14ac:dyDescent="0.3">
      <c r="A210" s="236" t="s">
        <v>7127</v>
      </c>
      <c r="B210" s="231"/>
      <c r="C210" s="232"/>
      <c r="D210" s="233"/>
      <c r="E210" s="316" t="s">
        <v>7129</v>
      </c>
      <c r="F210" s="233"/>
      <c r="G210" s="250"/>
      <c r="H210" s="190"/>
    </row>
    <row r="211" spans="1:8" x14ac:dyDescent="0.3">
      <c r="A211" s="99" t="s">
        <v>7130</v>
      </c>
      <c r="B211" s="98" t="s">
        <v>7131</v>
      </c>
      <c r="C211" s="98" t="s">
        <v>6763</v>
      </c>
      <c r="D211" s="57">
        <v>300</v>
      </c>
      <c r="E211" s="315">
        <f>IF(VLOOKUP($E$210,Discounts!B:C,2,FALSE)&gt;0,VLOOKUP($E$210,Discounts!B:C,2,FALSE),IF(VLOOKUP(MID($E$210,1,6),Discounts!B:C,2,FALSE)&gt;0,VLOOKUP(MID($E$210,1,6),Discounts!B:C,2,FALSE),IF(VLOOKUP(MID($E$210,1,3),Discounts!B:C,2,FALSE)&gt;0,VLOOKUP(MID($E$210,1,3),Discounts!B:C,2,FALSE),VLOOKUP(MID($E$210,1,1),Discounts!B:C,2,FALSE))))</f>
        <v>0</v>
      </c>
      <c r="F211" s="57">
        <f t="shared" si="3"/>
        <v>300</v>
      </c>
      <c r="G211" s="239" t="s">
        <v>23</v>
      </c>
      <c r="H211" s="239" t="s">
        <v>23</v>
      </c>
    </row>
  </sheetData>
  <autoFilter ref="A1:H211" xr:uid="{00000000-0001-0000-0800-000000000000}">
    <filterColumn colId="3" showButton="0"/>
  </autoFilter>
  <sortState xmlns:xlrd2="http://schemas.microsoft.com/office/spreadsheetml/2017/richdata2" ref="A172:H184">
    <sortCondition ref="B172:B184"/>
    <sortCondition ref="A172:A184"/>
  </sortState>
  <mergeCells count="1">
    <mergeCell ref="D1:F1"/>
  </mergeCells>
  <phoneticPr fontId="58" type="noConversion"/>
  <conditionalFormatting sqref="D211:F211 D5:F100 D103:F122 D125:F133 D136:F164 D167:F169 D172:F184 D187:F208">
    <cfRule type="cellIs" dxfId="19" priority="46" stopIfTrue="1" operator="equal">
      <formula>"R"</formula>
    </cfRule>
    <cfRule type="cellIs" dxfId="18" priority="47" stopIfTrue="1" operator="equal">
      <formula>"c"</formula>
    </cfRule>
    <cfRule type="cellIs" dxfId="17" priority="48" stopIfTrue="1" operator="equal">
      <formula>"B"</formula>
    </cfRule>
    <cfRule type="cellIs" dxfId="16" priority="49" stopIfTrue="1" operator="equal">
      <formula>"IN"</formula>
    </cfRule>
    <cfRule type="cellIs" dxfId="15" priority="50" stopIfTrue="1" operator="equal">
      <formula>"V"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77" firstPageNumber="89" fitToHeight="0" orientation="landscape" useFirstPageNumber="1" r:id="rId1"/>
  <headerFooter>
    <oddHeader>&amp;C&amp;"Calibri"&amp;10&amp;K000000 For internal use &amp;1#_x000D_</oddHeader>
    <oddFooter>&amp;L&amp;G  Price List 2023&amp;C_x000D_&amp;1#&amp;"Calibri"&amp;10&amp;K000000 For internal use &amp;R&amp;P
&amp;"-,Bold"&amp;12&amp;K4E6C9C#7 Assay Kits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Discounts</vt:lpstr>
      <vt:lpstr>K- Oligos</vt:lpstr>
      <vt:lpstr>D - qPCR</vt:lpstr>
      <vt:lpstr>D - Misc.</vt:lpstr>
      <vt:lpstr>B C - </vt:lpstr>
      <vt:lpstr>E - Glen</vt:lpstr>
      <vt:lpstr>L - Peptides</vt:lpstr>
      <vt:lpstr>M - Antibodies</vt:lpstr>
      <vt:lpstr>N - Assay Kits</vt:lpstr>
      <vt:lpstr>P - Dyes</vt:lpstr>
      <vt:lpstr>Q - Proteins</vt:lpstr>
      <vt:lpstr>T - Tools</vt:lpstr>
      <vt:lpstr>'B C - '!Print_Titles</vt:lpstr>
      <vt:lpstr>'D - Misc.'!Print_Titles</vt:lpstr>
      <vt:lpstr>'D - qPCR'!Print_Titles</vt:lpstr>
      <vt:lpstr>'E - Glen'!Print_Titles</vt:lpstr>
      <vt:lpstr>'K- Oligos'!Print_Titles</vt:lpstr>
      <vt:lpstr>'L - Peptides'!Print_Titles</vt:lpstr>
      <vt:lpstr>'M - Antibodies'!Print_Titles</vt:lpstr>
      <vt:lpstr>'N - Assay Kits'!Print_Titles</vt:lpstr>
      <vt:lpstr>'P - Dyes'!Print_Titles</vt:lpstr>
      <vt:lpstr>'Q - Proteins'!Print_Titles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Jamin</dc:creator>
  <cp:lastModifiedBy>Nathalie Chomiki</cp:lastModifiedBy>
  <cp:lastPrinted>2022-11-24T13:40:54Z</cp:lastPrinted>
  <dcterms:created xsi:type="dcterms:W3CDTF">2018-10-30T15:08:40Z</dcterms:created>
  <dcterms:modified xsi:type="dcterms:W3CDTF">2023-01-02T13:58:05Z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cef4a9-aaad-4921-a053-911a87b05ffb_Enabled">
    <vt:lpwstr>true</vt:lpwstr>
  </property>
  <property fmtid="{D5CDD505-2E9C-101B-9397-08002B2CF9AE}" pid="3" name="MSIP_Label_e6cef4a9-aaad-4921-a053-911a87b05ffb_SetDate">
    <vt:lpwstr>2022-10-19T07:58:04Z</vt:lpwstr>
  </property>
  <property fmtid="{D5CDD505-2E9C-101B-9397-08002B2CF9AE}" pid="4" name="MSIP_Label_e6cef4a9-aaad-4921-a053-911a87b05ffb_Method">
    <vt:lpwstr>Standard</vt:lpwstr>
  </property>
  <property fmtid="{D5CDD505-2E9C-101B-9397-08002B2CF9AE}" pid="5" name="MSIP_Label_e6cef4a9-aaad-4921-a053-911a87b05ffb_Name">
    <vt:lpwstr>For internal use</vt:lpwstr>
  </property>
  <property fmtid="{D5CDD505-2E9C-101B-9397-08002B2CF9AE}" pid="6" name="MSIP_Label_e6cef4a9-aaad-4921-a053-911a87b05ffb_SiteId">
    <vt:lpwstr>08dd612d-1f88-42cf-8f11-100c71831a61</vt:lpwstr>
  </property>
  <property fmtid="{D5CDD505-2E9C-101B-9397-08002B2CF9AE}" pid="7" name="MSIP_Label_e6cef4a9-aaad-4921-a053-911a87b05ffb_ActionId">
    <vt:lpwstr>dbb087ee-48cd-4040-b8b0-a8128b403bfd</vt:lpwstr>
  </property>
  <property fmtid="{D5CDD505-2E9C-101B-9397-08002B2CF9AE}" pid="8" name="MSIP_Label_e6cef4a9-aaad-4921-a053-911a87b05ffb_ContentBits">
    <vt:lpwstr>3</vt:lpwstr>
  </property>
</Properties>
</file>